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<sst xmlns="http://schemas.openxmlformats.org/spreadsheetml/2006/main" count="615" uniqueCount="285">
  <si>
    <t>性别</t>
  </si>
  <si>
    <t>出生年月</t>
  </si>
  <si>
    <t>学历</t>
  </si>
  <si>
    <t>专业</t>
  </si>
  <si>
    <t>毕业院校</t>
  </si>
  <si>
    <t>机械工程学院</t>
  </si>
  <si>
    <t>机械工程</t>
  </si>
  <si>
    <t>阿占文</t>
  </si>
  <si>
    <t>男</t>
  </si>
  <si>
    <t>硕士研究生</t>
  </si>
  <si>
    <t>机械电子工程</t>
  </si>
  <si>
    <t>华中科技大学</t>
  </si>
  <si>
    <t>地质工程系</t>
  </si>
  <si>
    <t>地理学</t>
  </si>
  <si>
    <t>女</t>
  </si>
  <si>
    <t>人文地理学</t>
  </si>
  <si>
    <t>学生处</t>
  </si>
  <si>
    <t>青海大学</t>
  </si>
  <si>
    <t>兰州大学</t>
  </si>
  <si>
    <t>水利电力学院</t>
  </si>
  <si>
    <t>柏文文</t>
  </si>
  <si>
    <t>水利水电工程</t>
  </si>
  <si>
    <t>兰州交通大学</t>
  </si>
  <si>
    <t>基础部</t>
  </si>
  <si>
    <t>英语语言文学</t>
  </si>
  <si>
    <t>青海师范大学</t>
  </si>
  <si>
    <t>昆仑学院</t>
  </si>
  <si>
    <t>思想政治教育</t>
  </si>
  <si>
    <t>西南大学</t>
  </si>
  <si>
    <t>才让旺姆</t>
  </si>
  <si>
    <t>北京师范大学</t>
  </si>
  <si>
    <t>数学、计算机科学与技术</t>
  </si>
  <si>
    <t>南京农业大学</t>
  </si>
  <si>
    <t>材料物理与化学、材料学、电机与电器等2</t>
  </si>
  <si>
    <t>语言学及应用语言学</t>
  </si>
  <si>
    <t>曹萍</t>
  </si>
  <si>
    <t>广西师范学院</t>
  </si>
  <si>
    <t>曹拯</t>
  </si>
  <si>
    <t>中国地质大学（武汉）</t>
  </si>
  <si>
    <t>会计学</t>
  </si>
  <si>
    <t>马克思主义学院</t>
  </si>
  <si>
    <t>马克思主义哲学、马克思主义基本原理等</t>
  </si>
  <si>
    <t>西安外国语大学</t>
  </si>
  <si>
    <t>车高红</t>
  </si>
  <si>
    <t>河北师范大学</t>
  </si>
  <si>
    <t>博士研究生</t>
  </si>
  <si>
    <t>农林科学院</t>
  </si>
  <si>
    <t>农业资源与环境</t>
  </si>
  <si>
    <t>陈红雨</t>
  </si>
  <si>
    <t>农药学</t>
  </si>
  <si>
    <t>贵州大学</t>
  </si>
  <si>
    <t>兰州理工大学</t>
  </si>
  <si>
    <t>化工学院</t>
  </si>
  <si>
    <t>应用化学</t>
  </si>
  <si>
    <t>陈渭</t>
  </si>
  <si>
    <t>陕西科技大学</t>
  </si>
  <si>
    <t>材料学</t>
  </si>
  <si>
    <t>武汉理工大学</t>
  </si>
  <si>
    <t>材料科学与工程（高分子材料方向）</t>
  </si>
  <si>
    <t>陈雪</t>
  </si>
  <si>
    <t>高分子材料</t>
  </si>
  <si>
    <t>瑞典皇家理工学院</t>
  </si>
  <si>
    <t>体育部</t>
  </si>
  <si>
    <t>体育教育训练学（足球、羽毛球方向）</t>
  </si>
  <si>
    <t>体育教育训练学</t>
  </si>
  <si>
    <t>计算机技术与应用系</t>
  </si>
  <si>
    <t>模式识别与智能系统、计算机系统结构等</t>
  </si>
  <si>
    <t>崔亚超</t>
  </si>
  <si>
    <t>软件工程</t>
  </si>
  <si>
    <t>陕西师范大学</t>
  </si>
  <si>
    <t>党琼</t>
  </si>
  <si>
    <t>英语教育</t>
  </si>
  <si>
    <t>英国利物浦大学</t>
  </si>
  <si>
    <t>邓超</t>
  </si>
  <si>
    <t>西北农林科技大学</t>
  </si>
  <si>
    <t>董江伟</t>
  </si>
  <si>
    <t>水工结构工程</t>
  </si>
  <si>
    <t>石河子大学</t>
  </si>
  <si>
    <t>计财处</t>
  </si>
  <si>
    <t>中山大学</t>
  </si>
  <si>
    <t>岩土工程、结构工程2</t>
  </si>
  <si>
    <t>范润赟</t>
  </si>
  <si>
    <t>岩土工程</t>
  </si>
  <si>
    <t>材料科学与工程</t>
  </si>
  <si>
    <t>道路与铁道工程、桥梁与隧道工程</t>
  </si>
  <si>
    <t>道路与铁道工程</t>
  </si>
  <si>
    <t>运筹学与控制论</t>
  </si>
  <si>
    <t>西北师范大学</t>
  </si>
  <si>
    <t>郭海蓉</t>
  </si>
  <si>
    <t>湖南文理学院</t>
  </si>
  <si>
    <t>作物遗传育种</t>
  </si>
  <si>
    <t>材料物理与化学</t>
  </si>
  <si>
    <t>附小</t>
  </si>
  <si>
    <t>英语</t>
  </si>
  <si>
    <t>韩卫霞</t>
  </si>
  <si>
    <t>天津师范大学</t>
  </si>
  <si>
    <t>财务管理</t>
  </si>
  <si>
    <t>郝如兰</t>
  </si>
  <si>
    <t>土木工程建造与管理</t>
  </si>
  <si>
    <t>洪云飞</t>
  </si>
  <si>
    <t>港口、海岸及近海工程</t>
  </si>
  <si>
    <t>西安理工大学</t>
  </si>
  <si>
    <t>结构工程</t>
  </si>
  <si>
    <t>侯昀磊</t>
  </si>
  <si>
    <t>大连海事大学</t>
  </si>
  <si>
    <t>虎学梅</t>
  </si>
  <si>
    <t>材料物理化学</t>
  </si>
  <si>
    <t>上海大学</t>
  </si>
  <si>
    <t>姜越</t>
  </si>
  <si>
    <t>中央财经大学</t>
  </si>
  <si>
    <t>长安大学</t>
  </si>
  <si>
    <t>工程力学、固体力学</t>
  </si>
  <si>
    <t>康宝龙</t>
  </si>
  <si>
    <t>工程力学</t>
  </si>
  <si>
    <t>哈尔滨工业大学</t>
  </si>
  <si>
    <t>甘肃农业大学</t>
  </si>
  <si>
    <t>李涵</t>
  </si>
  <si>
    <t>工料测量</t>
  </si>
  <si>
    <t>诺丁汉特伦特大学</t>
  </si>
  <si>
    <t>发展与教育心理学</t>
  </si>
  <si>
    <t>李惠</t>
  </si>
  <si>
    <t>李建乐</t>
  </si>
  <si>
    <t>电子与通信工程</t>
  </si>
  <si>
    <t>西安工业大学</t>
  </si>
  <si>
    <t>李永成</t>
  </si>
  <si>
    <t>首都师范大学</t>
  </si>
  <si>
    <t>李珍</t>
  </si>
  <si>
    <t>李志芳</t>
  </si>
  <si>
    <t>现代教育技术中心</t>
  </si>
  <si>
    <t>计算机系统结构、计算机软件与理论等</t>
  </si>
  <si>
    <t>李煜</t>
  </si>
  <si>
    <t>计算机软件与理论</t>
  </si>
  <si>
    <t>自然地理学</t>
  </si>
  <si>
    <t>桥梁与隧道工程</t>
  </si>
  <si>
    <t>新疆大学</t>
  </si>
  <si>
    <t>人体解剖与组织胚胎学、病理学与病理生理学等</t>
  </si>
  <si>
    <t>刘瑞欣</t>
  </si>
  <si>
    <t>病理学与病理生理学</t>
  </si>
  <si>
    <t>刘璐</t>
  </si>
  <si>
    <t>基础心理学</t>
  </si>
  <si>
    <t>陆琴</t>
  </si>
  <si>
    <t>上海师范大学</t>
  </si>
  <si>
    <t>骆维斌</t>
  </si>
  <si>
    <t>马嬛玉</t>
  </si>
  <si>
    <t>会计与财务管理</t>
  </si>
  <si>
    <t>英国考文垂大学</t>
  </si>
  <si>
    <t>北京交通大学</t>
  </si>
  <si>
    <t>马天龙</t>
  </si>
  <si>
    <t>马文杰</t>
  </si>
  <si>
    <t>苗开元</t>
  </si>
  <si>
    <t>穆融</t>
  </si>
  <si>
    <t>纳臣</t>
  </si>
  <si>
    <t>北方民族大学</t>
  </si>
  <si>
    <t>祁生钧</t>
  </si>
  <si>
    <t>北京航空航天大学</t>
  </si>
  <si>
    <t>任洋甫</t>
  </si>
  <si>
    <t>模式识别与智能系统</t>
  </si>
  <si>
    <t>云南大学</t>
  </si>
  <si>
    <t>申惟文</t>
  </si>
  <si>
    <t>宋艳青</t>
  </si>
  <si>
    <t>西北民族大学</t>
  </si>
  <si>
    <t>苏利强</t>
  </si>
  <si>
    <t>孙莉</t>
  </si>
  <si>
    <t>孙倩</t>
  </si>
  <si>
    <t>安徽理工大学</t>
  </si>
  <si>
    <t>唐超群</t>
  </si>
  <si>
    <t>病原生物学</t>
  </si>
  <si>
    <t>王国辉</t>
  </si>
  <si>
    <t>概率论与数理统计</t>
  </si>
  <si>
    <t>西南交通大学</t>
  </si>
  <si>
    <t>图书馆</t>
  </si>
  <si>
    <t>图书情报、信息资源管理</t>
  </si>
  <si>
    <t>王海洋</t>
  </si>
  <si>
    <t>图书情报</t>
  </si>
  <si>
    <t>黑龙江大学</t>
  </si>
  <si>
    <t>营养与食品卫生学</t>
  </si>
  <si>
    <t>王慧君</t>
  </si>
  <si>
    <t>王慧琴</t>
  </si>
  <si>
    <t>王凯月</t>
  </si>
  <si>
    <t>西安财经学院</t>
  </si>
  <si>
    <t>王立君</t>
  </si>
  <si>
    <t>王巧丽</t>
  </si>
  <si>
    <t>青岛农业大学</t>
  </si>
  <si>
    <t>王文晖</t>
  </si>
  <si>
    <t>王婕</t>
  </si>
  <si>
    <t>辽宁师范大学</t>
  </si>
  <si>
    <t>王昕</t>
  </si>
  <si>
    <t>信息技术</t>
  </si>
  <si>
    <t>卧龙岗大学</t>
  </si>
  <si>
    <t>温海英</t>
  </si>
  <si>
    <t>重庆工商大学</t>
  </si>
  <si>
    <t>马克思主义基本原理</t>
  </si>
  <si>
    <t>吴玉帅</t>
  </si>
  <si>
    <t>水文学及水资源</t>
  </si>
  <si>
    <t>吴珍</t>
  </si>
  <si>
    <t>体育教育训练学羽毛球方向</t>
  </si>
  <si>
    <t>成都体育学院</t>
  </si>
  <si>
    <t>吴婷婷</t>
  </si>
  <si>
    <t>重庆科技学院</t>
  </si>
  <si>
    <t>基础数学</t>
  </si>
  <si>
    <t>邢永平</t>
  </si>
  <si>
    <t>信息与通信工程</t>
  </si>
  <si>
    <t>秀仁娜</t>
  </si>
  <si>
    <t>云南大学旅游文化学院</t>
  </si>
  <si>
    <t>四川大学</t>
  </si>
  <si>
    <t>薛万东</t>
  </si>
  <si>
    <t>计算机系统结构</t>
  </si>
  <si>
    <t>薛怡</t>
  </si>
  <si>
    <t>山西财经大学</t>
  </si>
  <si>
    <t>薛睿</t>
  </si>
  <si>
    <t>双学</t>
  </si>
  <si>
    <t>严才仁措</t>
  </si>
  <si>
    <t>杨波</t>
  </si>
  <si>
    <t>杨培</t>
  </si>
  <si>
    <t>计算机科学与技术</t>
  </si>
  <si>
    <t>中央民族大学</t>
  </si>
  <si>
    <t>杨巧芳</t>
  </si>
  <si>
    <t>杨世鹏</t>
  </si>
  <si>
    <t>杨晓莉</t>
  </si>
  <si>
    <t>土壤学</t>
  </si>
  <si>
    <t>余婷婷</t>
  </si>
  <si>
    <t>华东师范大学</t>
  </si>
  <si>
    <t>岳蔓</t>
  </si>
  <si>
    <t>张程</t>
  </si>
  <si>
    <t>张晓娜</t>
  </si>
  <si>
    <t>张晓婷</t>
  </si>
  <si>
    <t>张斐</t>
  </si>
  <si>
    <t>赵斌</t>
  </si>
  <si>
    <t>赵建芳</t>
  </si>
  <si>
    <t>朱闯</t>
  </si>
  <si>
    <t>祝小兰</t>
  </si>
  <si>
    <t>亓梦楠</t>
  </si>
  <si>
    <t>马克思主义哲学</t>
  </si>
  <si>
    <t>华中师范大学</t>
  </si>
  <si>
    <t>邬明强</t>
  </si>
  <si>
    <t>窦怡颖</t>
  </si>
  <si>
    <t>青岛大学</t>
  </si>
  <si>
    <t>学历要求</t>
  </si>
  <si>
    <t>招聘人数</t>
  </si>
  <si>
    <t>姓名</t>
  </si>
  <si>
    <t>硕士研究生及以上</t>
  </si>
  <si>
    <t>医学院</t>
  </si>
  <si>
    <t>应聘岗位</t>
  </si>
  <si>
    <r>
      <t xml:space="preserve">应聘     </t>
    </r>
    <r>
      <rPr>
        <b/>
        <sz val="12"/>
        <rFont val="宋体"/>
        <family val="0"/>
      </rPr>
      <t>单位</t>
    </r>
  </si>
  <si>
    <t>名次</t>
  </si>
  <si>
    <t>专业考核成绩</t>
  </si>
  <si>
    <t>本科及以上</t>
  </si>
  <si>
    <t>本科</t>
  </si>
  <si>
    <t>硕士研究生及以上</t>
  </si>
  <si>
    <t>硕士研究生及以上</t>
  </si>
  <si>
    <t>财经学院</t>
  </si>
  <si>
    <t>硕士研究生</t>
  </si>
  <si>
    <t>硕士研究生</t>
  </si>
  <si>
    <t>硕士研究生及以上</t>
  </si>
  <si>
    <t>硕士研究生及以上</t>
  </si>
  <si>
    <t>硕士研究生及以上</t>
  </si>
  <si>
    <t>硕士研究生及以上</t>
  </si>
  <si>
    <t>水利工程2</t>
  </si>
  <si>
    <t>硕士研究生及以上</t>
  </si>
  <si>
    <t>土木工程学院</t>
  </si>
  <si>
    <t>兰敏</t>
  </si>
  <si>
    <t>硕士研究生及以上</t>
  </si>
  <si>
    <t>硕士研究生及以上</t>
  </si>
  <si>
    <t>体育教育（羽毛球方向）</t>
  </si>
  <si>
    <t>硕士研究生及以上</t>
  </si>
  <si>
    <t>光伏中心</t>
  </si>
  <si>
    <t>硕士研究生及以上</t>
  </si>
  <si>
    <t>本科及以上</t>
  </si>
  <si>
    <t>硕士研究生</t>
  </si>
  <si>
    <t>本科及以上</t>
  </si>
  <si>
    <t>本科</t>
  </si>
  <si>
    <t>本科</t>
  </si>
  <si>
    <t>本科</t>
  </si>
  <si>
    <t>本科</t>
  </si>
  <si>
    <t>后勤管理处</t>
  </si>
  <si>
    <t>硕士研究生及以上</t>
  </si>
  <si>
    <t>70%折算后成绩</t>
  </si>
  <si>
    <t>面试成绩</t>
  </si>
  <si>
    <t>30%折算后成绩</t>
  </si>
  <si>
    <t>总成绩</t>
  </si>
  <si>
    <t>是否进入体检</t>
  </si>
  <si>
    <t>青海大学2016年公开招聘专技类硕士、本科岗位面试成绩及总成绩表</t>
  </si>
  <si>
    <t>缺考</t>
  </si>
  <si>
    <t>缺考</t>
  </si>
  <si>
    <t>进入体检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</si>
</sst>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7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i/>
      <sz val="11"/>
      <color indexed="23"/>
      <name val="宋体"/>
      <family val="0"/>
    </font>
    <font>
      <sz val="11"/>
      <color indexed="10"/>
      <name val="Tahoma"/>
      <family val="2"/>
    </font>
    <font>
      <sz val="11"/>
      <color indexed="10"/>
      <name val="宋体"/>
      <family val="0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Tahoma"/>
      <family val="2"/>
    </font>
    <font>
      <b/>
      <sz val="13"/>
      <color theme="3"/>
      <name val="Calibri"/>
      <family val="0"/>
    </font>
    <font>
      <b/>
      <sz val="11"/>
      <color theme="3"/>
      <name val="Tahoma"/>
      <family val="2"/>
    </font>
    <font>
      <b/>
      <sz val="11"/>
      <color theme="3"/>
      <name val="Calibri"/>
      <family val="0"/>
    </font>
    <font>
      <sz val="11"/>
      <color rgb="FF9C0006"/>
      <name val="Tahoma"/>
      <family val="2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sz val="11"/>
      <color rgb="FF006100"/>
      <name val="Calibri"/>
      <family val="0"/>
    </font>
    <font>
      <b/>
      <sz val="11"/>
      <color theme="1"/>
      <name val="Tahoma"/>
      <family val="2"/>
    </font>
    <font>
      <b/>
      <sz val="11"/>
      <color theme="1"/>
      <name val="Calibri"/>
      <family val="0"/>
    </font>
    <font>
      <b/>
      <sz val="11"/>
      <color rgb="FFFA7D00"/>
      <name val="Tahoma"/>
      <family val="2"/>
    </font>
    <font>
      <b/>
      <sz val="11"/>
      <color rgb="FFFA7D00"/>
      <name val="Calibri"/>
      <family val="0"/>
    </font>
    <font>
      <b/>
      <sz val="11"/>
      <color theme="0"/>
      <name val="Tahoma"/>
      <family val="2"/>
    </font>
    <font>
      <b/>
      <sz val="11"/>
      <color theme="0"/>
      <name val="Calibri"/>
      <family val="0"/>
    </font>
    <font>
      <i/>
      <sz val="11"/>
      <color rgb="FF7F7F7F"/>
      <name val="Tahoma"/>
      <family val="2"/>
    </font>
    <font>
      <i/>
      <sz val="11"/>
      <color rgb="FF7F7F7F"/>
      <name val="Calibri"/>
      <family val="0"/>
    </font>
    <font>
      <sz val="11"/>
      <color rgb="FFFF0000"/>
      <name val="Tahoma"/>
      <family val="2"/>
    </font>
    <font>
      <sz val="11"/>
      <color rgb="FFFF0000"/>
      <name val="Calibri"/>
      <family val="0"/>
    </font>
    <font>
      <sz val="11"/>
      <color rgb="FFFA7D00"/>
      <name val="Tahoma"/>
      <family val="2"/>
    </font>
    <font>
      <sz val="11"/>
      <color rgb="FFFA7D00"/>
      <name val="Calibri"/>
      <family val="0"/>
    </font>
    <font>
      <sz val="11"/>
      <color rgb="FF9C6500"/>
      <name val="Tahoma"/>
      <family val="2"/>
    </font>
    <font>
      <sz val="11"/>
      <color rgb="FF9C6500"/>
      <name val="Calibri"/>
      <family val="0"/>
    </font>
    <font>
      <b/>
      <sz val="11"/>
      <color rgb="FF3F3F3F"/>
      <name val="Tahoma"/>
      <family val="2"/>
    </font>
    <font>
      <b/>
      <sz val="11"/>
      <color rgb="FF3F3F3F"/>
      <name val="Calibri"/>
      <family val="0"/>
    </font>
    <font>
      <sz val="11"/>
      <color rgb="FF3F3F76"/>
      <name val="Tahoma"/>
      <family val="2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theme="1" tint="0.04998999834060669"/>
      <name val="Calibri"/>
      <family val="0"/>
    </font>
    <font>
      <sz val="11"/>
      <color theme="1" tint="0.0499899983406066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75" fillId="0" borderId="10" xfId="11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76" fillId="0" borderId="10" xfId="11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5" fillId="0" borderId="10" xfId="113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0" fontId="75" fillId="0" borderId="10" xfId="111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Fill="1" applyAlignment="1">
      <alignment horizontal="center" vertical="center"/>
    </xf>
    <xf numFmtId="181" fontId="75" fillId="0" borderId="10" xfId="111" applyNumberFormat="1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Fill="1" applyAlignment="1">
      <alignment horizontal="center" vertical="center"/>
    </xf>
    <xf numFmtId="180" fontId="76" fillId="0" borderId="10" xfId="111" applyNumberFormat="1" applyFont="1" applyFill="1" applyBorder="1" applyAlignment="1">
      <alignment horizontal="center" vertical="center"/>
      <protection/>
    </xf>
    <xf numFmtId="18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17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40% - 强调文字颜色 1" xfId="39"/>
    <cellStyle name="40% - 强调文字颜色 1 2" xfId="40"/>
    <cellStyle name="40% - 强调文字颜色 1 2 2" xfId="41"/>
    <cellStyle name="40% - 强调文字颜色 1 3" xfId="42"/>
    <cellStyle name="40% - 强调文字颜色 2" xfId="43"/>
    <cellStyle name="40% - 强调文字颜色 2 2" xfId="44"/>
    <cellStyle name="40% - 强调文字颜色 2 2 2" xfId="45"/>
    <cellStyle name="40% - 强调文字颜色 2 3" xfId="46"/>
    <cellStyle name="40% - 强调文字颜色 3" xfId="47"/>
    <cellStyle name="40% - 强调文字颜色 3 2" xfId="48"/>
    <cellStyle name="40% - 强调文字颜色 3 2 2" xfId="49"/>
    <cellStyle name="40% - 强调文字颜色 3 3" xfId="50"/>
    <cellStyle name="40% - 强调文字颜色 4" xfId="51"/>
    <cellStyle name="40% - 强调文字颜色 4 2" xfId="52"/>
    <cellStyle name="40% - 强调文字颜色 4 2 2" xfId="53"/>
    <cellStyle name="40% - 强调文字颜色 4 3" xfId="54"/>
    <cellStyle name="40% - 强调文字颜色 5" xfId="55"/>
    <cellStyle name="40% - 强调文字颜色 5 2" xfId="56"/>
    <cellStyle name="40% - 强调文字颜色 5 2 2" xfId="57"/>
    <cellStyle name="40% - 强调文字颜色 5 3" xfId="58"/>
    <cellStyle name="40% - 强调文字颜色 6" xfId="59"/>
    <cellStyle name="40% - 强调文字颜色 6 2" xfId="60"/>
    <cellStyle name="40% - 强调文字颜色 6 2 2" xfId="61"/>
    <cellStyle name="40% - 强调文字颜色 6 3" xfId="62"/>
    <cellStyle name="60% - 强调文字颜色 1" xfId="63"/>
    <cellStyle name="60% - 强调文字颜色 1 2" xfId="64"/>
    <cellStyle name="60% - 强调文字颜色 1 2 2" xfId="65"/>
    <cellStyle name="60% - 强调文字颜色 1 3" xfId="66"/>
    <cellStyle name="60% - 强调文字颜色 2" xfId="67"/>
    <cellStyle name="60% - 强调文字颜色 2 2" xfId="68"/>
    <cellStyle name="60% - 强调文字颜色 2 2 2" xfId="69"/>
    <cellStyle name="60% - 强调文字颜色 2 3" xfId="70"/>
    <cellStyle name="60% - 强调文字颜色 3" xfId="71"/>
    <cellStyle name="60% - 强调文字颜色 3 2" xfId="72"/>
    <cellStyle name="60% - 强调文字颜色 3 2 2" xfId="73"/>
    <cellStyle name="60% - 强调文字颜色 3 3" xfId="74"/>
    <cellStyle name="60% - 强调文字颜色 4" xfId="75"/>
    <cellStyle name="60% - 强调文字颜色 4 2" xfId="76"/>
    <cellStyle name="60% - 强调文字颜色 4 2 2" xfId="77"/>
    <cellStyle name="60% - 强调文字颜色 4 3" xfId="78"/>
    <cellStyle name="60% - 强调文字颜色 5" xfId="79"/>
    <cellStyle name="60% - 强调文字颜色 5 2" xfId="80"/>
    <cellStyle name="60% - 强调文字颜色 5 2 2" xfId="81"/>
    <cellStyle name="60% - 强调文字颜色 5 3" xfId="82"/>
    <cellStyle name="60% - 强调文字颜色 6" xfId="83"/>
    <cellStyle name="60% - 强调文字颜色 6 2" xfId="84"/>
    <cellStyle name="60% - 强调文字颜色 6 2 2" xfId="85"/>
    <cellStyle name="60% - 强调文字颜色 6 3" xfId="86"/>
    <cellStyle name="Percent" xfId="87"/>
    <cellStyle name="标题" xfId="88"/>
    <cellStyle name="标题 1" xfId="89"/>
    <cellStyle name="标题 1 2" xfId="90"/>
    <cellStyle name="标题 1 2 2" xfId="91"/>
    <cellStyle name="标题 1 3" xfId="92"/>
    <cellStyle name="标题 2" xfId="93"/>
    <cellStyle name="标题 2 2" xfId="94"/>
    <cellStyle name="标题 2 2 2" xfId="95"/>
    <cellStyle name="标题 2 3" xfId="96"/>
    <cellStyle name="标题 3" xfId="97"/>
    <cellStyle name="标题 3 2" xfId="98"/>
    <cellStyle name="标题 3 2 2" xfId="99"/>
    <cellStyle name="标题 3 3" xfId="100"/>
    <cellStyle name="标题 4" xfId="101"/>
    <cellStyle name="标题 4 2" xfId="102"/>
    <cellStyle name="标题 4 2 2" xfId="103"/>
    <cellStyle name="标题 4 3" xfId="104"/>
    <cellStyle name="差" xfId="105"/>
    <cellStyle name="差 2" xfId="106"/>
    <cellStyle name="差 2 2" xfId="107"/>
    <cellStyle name="差 3" xfId="108"/>
    <cellStyle name="常规 2" xfId="109"/>
    <cellStyle name="常规 3" xfId="110"/>
    <cellStyle name="常规 4" xfId="111"/>
    <cellStyle name="常规 4 2" xfId="112"/>
    <cellStyle name="常规 5" xfId="113"/>
    <cellStyle name="Hyperlink" xfId="114"/>
    <cellStyle name="好" xfId="115"/>
    <cellStyle name="好 2" xfId="116"/>
    <cellStyle name="好 2 2" xfId="117"/>
    <cellStyle name="好 3" xfId="118"/>
    <cellStyle name="汇总" xfId="119"/>
    <cellStyle name="汇总 2" xfId="120"/>
    <cellStyle name="汇总 2 2" xfId="121"/>
    <cellStyle name="汇总 3" xfId="122"/>
    <cellStyle name="Currency" xfId="123"/>
    <cellStyle name="Currency [0]" xfId="124"/>
    <cellStyle name="计算" xfId="125"/>
    <cellStyle name="计算 2" xfId="126"/>
    <cellStyle name="计算 2 2" xfId="127"/>
    <cellStyle name="计算 3" xfId="128"/>
    <cellStyle name="检查单元格" xfId="129"/>
    <cellStyle name="检查单元格 2" xfId="130"/>
    <cellStyle name="检查单元格 2 2" xfId="131"/>
    <cellStyle name="检查单元格 3" xfId="132"/>
    <cellStyle name="解释性文本" xfId="133"/>
    <cellStyle name="解释性文本 2" xfId="134"/>
    <cellStyle name="解释性文本 2 2" xfId="135"/>
    <cellStyle name="解释性文本 3" xfId="136"/>
    <cellStyle name="警告文本" xfId="137"/>
    <cellStyle name="警告文本 2" xfId="138"/>
    <cellStyle name="警告文本 2 2" xfId="139"/>
    <cellStyle name="警告文本 3" xfId="140"/>
    <cellStyle name="链接单元格" xfId="141"/>
    <cellStyle name="链接单元格 2" xfId="142"/>
    <cellStyle name="链接单元格 2 2" xfId="143"/>
    <cellStyle name="链接单元格 3" xfId="144"/>
    <cellStyle name="Comma" xfId="145"/>
    <cellStyle name="Comma [0]" xfId="146"/>
    <cellStyle name="强调文字颜色 1" xfId="147"/>
    <cellStyle name="强调文字颜色 1 2" xfId="148"/>
    <cellStyle name="强调文字颜色 1 2 2" xfId="149"/>
    <cellStyle name="强调文字颜色 1 3" xfId="150"/>
    <cellStyle name="强调文字颜色 2" xfId="151"/>
    <cellStyle name="强调文字颜色 2 2" xfId="152"/>
    <cellStyle name="强调文字颜色 2 2 2" xfId="153"/>
    <cellStyle name="强调文字颜色 2 3" xfId="154"/>
    <cellStyle name="强调文字颜色 3" xfId="155"/>
    <cellStyle name="强调文字颜色 3 2" xfId="156"/>
    <cellStyle name="强调文字颜色 3 2 2" xfId="157"/>
    <cellStyle name="强调文字颜色 3 3" xfId="158"/>
    <cellStyle name="强调文字颜色 4" xfId="159"/>
    <cellStyle name="强调文字颜色 4 2" xfId="160"/>
    <cellStyle name="强调文字颜色 4 2 2" xfId="161"/>
    <cellStyle name="强调文字颜色 4 3" xfId="162"/>
    <cellStyle name="强调文字颜色 5" xfId="163"/>
    <cellStyle name="强调文字颜色 5 2" xfId="164"/>
    <cellStyle name="强调文字颜色 5 2 2" xfId="165"/>
    <cellStyle name="强调文字颜色 5 3" xfId="166"/>
    <cellStyle name="强调文字颜色 6" xfId="167"/>
    <cellStyle name="强调文字颜色 6 2" xfId="168"/>
    <cellStyle name="强调文字颜色 6 2 2" xfId="169"/>
    <cellStyle name="强调文字颜色 6 3" xfId="170"/>
    <cellStyle name="适中" xfId="171"/>
    <cellStyle name="适中 2" xfId="172"/>
    <cellStyle name="适中 2 2" xfId="173"/>
    <cellStyle name="适中 3" xfId="174"/>
    <cellStyle name="输出" xfId="175"/>
    <cellStyle name="输出 2" xfId="176"/>
    <cellStyle name="输出 2 2" xfId="177"/>
    <cellStyle name="输出 3" xfId="178"/>
    <cellStyle name="输入" xfId="179"/>
    <cellStyle name="输入 2" xfId="180"/>
    <cellStyle name="输入 2 2" xfId="181"/>
    <cellStyle name="输入 3" xfId="182"/>
    <cellStyle name="Followed Hyperlink" xfId="183"/>
    <cellStyle name="注释" xfId="184"/>
    <cellStyle name="注释 2" xfId="185"/>
    <cellStyle name="注释 2 2" xfId="186"/>
    <cellStyle name="注释 3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80" zoomScaleNormal="80" zoomScalePageLayoutView="0" workbookViewId="0" topLeftCell="A1">
      <selection activeCell="H94" sqref="H94"/>
    </sheetView>
  </sheetViews>
  <sheetFormatPr defaultColWidth="9.00390625" defaultRowHeight="14.25"/>
  <cols>
    <col min="1" max="1" width="10.875" style="7" customWidth="1"/>
    <col min="2" max="2" width="17.375" style="7" customWidth="1"/>
    <col min="3" max="3" width="9.625" style="7" customWidth="1"/>
    <col min="4" max="4" width="5.25390625" style="7" customWidth="1"/>
    <col min="5" max="5" width="9.50390625" style="7" customWidth="1"/>
    <col min="6" max="6" width="5.625" style="7" customWidth="1"/>
    <col min="7" max="7" width="10.375" style="7" customWidth="1"/>
    <col min="8" max="8" width="11.25390625" style="7" customWidth="1"/>
    <col min="9" max="9" width="24.25390625" style="7" customWidth="1"/>
    <col min="10" max="10" width="21.875" style="7" bestFit="1" customWidth="1"/>
    <col min="11" max="11" width="8.00390625" style="7" bestFit="1" customWidth="1"/>
    <col min="12" max="12" width="9.75390625" style="9" customWidth="1"/>
    <col min="13" max="13" width="7.625" style="7" customWidth="1"/>
    <col min="14" max="14" width="10.25390625" style="9" customWidth="1"/>
    <col min="15" max="15" width="9.00390625" style="11" customWidth="1"/>
    <col min="16" max="16384" width="9.00390625" style="7" customWidth="1"/>
  </cols>
  <sheetData>
    <row r="1" spans="1:17" ht="41.25" customHeight="1">
      <c r="A1" s="17" t="s">
        <v>281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6.75" customHeight="1">
      <c r="A2" s="2" t="s">
        <v>243</v>
      </c>
      <c r="B2" s="2" t="s">
        <v>242</v>
      </c>
      <c r="C2" s="6" t="s">
        <v>237</v>
      </c>
      <c r="D2" s="6" t="s">
        <v>238</v>
      </c>
      <c r="E2" s="6" t="s">
        <v>239</v>
      </c>
      <c r="F2" s="6" t="s">
        <v>0</v>
      </c>
      <c r="G2" s="6" t="s">
        <v>1</v>
      </c>
      <c r="H2" s="6" t="s">
        <v>2</v>
      </c>
      <c r="I2" s="6" t="s">
        <v>3</v>
      </c>
      <c r="J2" s="6" t="s">
        <v>4</v>
      </c>
      <c r="K2" s="1" t="s">
        <v>245</v>
      </c>
      <c r="L2" s="8" t="s">
        <v>276</v>
      </c>
      <c r="M2" s="1" t="s">
        <v>277</v>
      </c>
      <c r="N2" s="8" t="s">
        <v>278</v>
      </c>
      <c r="O2" s="10" t="s">
        <v>279</v>
      </c>
      <c r="P2" s="5" t="s">
        <v>244</v>
      </c>
      <c r="Q2" s="5" t="s">
        <v>280</v>
      </c>
    </row>
    <row r="3" spans="1:17" ht="24.75" customHeight="1">
      <c r="A3" s="16" t="s">
        <v>241</v>
      </c>
      <c r="B3" s="16" t="s">
        <v>135</v>
      </c>
      <c r="C3" s="16" t="s">
        <v>240</v>
      </c>
      <c r="D3" s="16">
        <v>2</v>
      </c>
      <c r="E3" s="4" t="s">
        <v>165</v>
      </c>
      <c r="F3" s="4" t="s">
        <v>14</v>
      </c>
      <c r="G3" s="4">
        <v>19900801</v>
      </c>
      <c r="H3" s="4" t="s">
        <v>9</v>
      </c>
      <c r="I3" s="4" t="s">
        <v>166</v>
      </c>
      <c r="J3" s="4" t="s">
        <v>17</v>
      </c>
      <c r="K3" s="3">
        <v>92.14</v>
      </c>
      <c r="L3" s="12">
        <f>K3*0.7</f>
        <v>64.49799999999999</v>
      </c>
      <c r="M3" s="3">
        <v>82</v>
      </c>
      <c r="N3" s="12">
        <f>M3*0.3</f>
        <v>24.599999999999998</v>
      </c>
      <c r="O3" s="13">
        <f>L3+N3</f>
        <v>89.09799999999998</v>
      </c>
      <c r="P3" s="14">
        <v>1</v>
      </c>
      <c r="Q3" s="15" t="s">
        <v>284</v>
      </c>
    </row>
    <row r="4" spans="1:17" ht="24.75" customHeight="1">
      <c r="A4" s="16"/>
      <c r="B4" s="16"/>
      <c r="C4" s="16"/>
      <c r="D4" s="16"/>
      <c r="E4" s="4" t="s">
        <v>136</v>
      </c>
      <c r="F4" s="4" t="s">
        <v>14</v>
      </c>
      <c r="G4" s="4">
        <v>19901017</v>
      </c>
      <c r="H4" s="4" t="s">
        <v>9</v>
      </c>
      <c r="I4" s="4" t="s">
        <v>137</v>
      </c>
      <c r="J4" s="4" t="s">
        <v>17</v>
      </c>
      <c r="K4" s="3">
        <v>90.43</v>
      </c>
      <c r="L4" s="12">
        <f aca="true" t="shared" si="0" ref="L4:L62">K4*0.7</f>
        <v>63.301</v>
      </c>
      <c r="M4" s="3">
        <v>84.8</v>
      </c>
      <c r="N4" s="12">
        <f aca="true" t="shared" si="1" ref="N4:N62">M4*0.3</f>
        <v>25.439999999999998</v>
      </c>
      <c r="O4" s="13">
        <f aca="true" t="shared" si="2" ref="O4:O62">L4+N4</f>
        <v>88.741</v>
      </c>
      <c r="P4" s="14">
        <v>2</v>
      </c>
      <c r="Q4" s="15" t="s">
        <v>284</v>
      </c>
    </row>
    <row r="5" spans="1:17" ht="24.75" customHeight="1">
      <c r="A5" s="16"/>
      <c r="B5" s="16"/>
      <c r="C5" s="16"/>
      <c r="D5" s="16"/>
      <c r="E5" s="4" t="s">
        <v>162</v>
      </c>
      <c r="F5" s="4" t="s">
        <v>14</v>
      </c>
      <c r="G5" s="4">
        <v>19881110</v>
      </c>
      <c r="H5" s="4" t="s">
        <v>9</v>
      </c>
      <c r="I5" s="4" t="s">
        <v>137</v>
      </c>
      <c r="J5" s="4" t="s">
        <v>17</v>
      </c>
      <c r="K5" s="3">
        <v>85.57</v>
      </c>
      <c r="L5" s="12">
        <f t="shared" si="0"/>
        <v>59.898999999999994</v>
      </c>
      <c r="M5" s="3">
        <v>83.2</v>
      </c>
      <c r="N5" s="12">
        <f t="shared" si="1"/>
        <v>24.96</v>
      </c>
      <c r="O5" s="13">
        <f t="shared" si="2"/>
        <v>84.859</v>
      </c>
      <c r="P5" s="14">
        <v>3</v>
      </c>
      <c r="Q5" s="14"/>
    </row>
    <row r="6" spans="1:17" ht="24.75" customHeight="1">
      <c r="A6" s="16" t="s">
        <v>250</v>
      </c>
      <c r="B6" s="16" t="s">
        <v>39</v>
      </c>
      <c r="C6" s="16" t="s">
        <v>249</v>
      </c>
      <c r="D6" s="16">
        <v>1</v>
      </c>
      <c r="E6" s="4" t="s">
        <v>143</v>
      </c>
      <c r="F6" s="4" t="s">
        <v>14</v>
      </c>
      <c r="G6" s="4">
        <v>19900323</v>
      </c>
      <c r="H6" s="4" t="s">
        <v>9</v>
      </c>
      <c r="I6" s="4" t="s">
        <v>144</v>
      </c>
      <c r="J6" s="4" t="s">
        <v>145</v>
      </c>
      <c r="K6" s="4">
        <v>94.2</v>
      </c>
      <c r="L6" s="12">
        <f t="shared" si="0"/>
        <v>65.94</v>
      </c>
      <c r="M6" s="4">
        <v>84.4</v>
      </c>
      <c r="N6" s="12">
        <f t="shared" si="1"/>
        <v>25.32</v>
      </c>
      <c r="O6" s="13">
        <f t="shared" si="2"/>
        <v>91.25999999999999</v>
      </c>
      <c r="P6" s="14">
        <v>1</v>
      </c>
      <c r="Q6" s="15" t="s">
        <v>284</v>
      </c>
    </row>
    <row r="7" spans="1:17" ht="24.75" customHeight="1">
      <c r="A7" s="16"/>
      <c r="B7" s="16"/>
      <c r="C7" s="16"/>
      <c r="D7" s="16"/>
      <c r="E7" s="4" t="s">
        <v>178</v>
      </c>
      <c r="F7" s="4" t="s">
        <v>14</v>
      </c>
      <c r="G7" s="4">
        <v>19891210</v>
      </c>
      <c r="H7" s="4" t="s">
        <v>9</v>
      </c>
      <c r="I7" s="4" t="s">
        <v>39</v>
      </c>
      <c r="J7" s="4" t="s">
        <v>179</v>
      </c>
      <c r="K7" s="4">
        <v>90.4</v>
      </c>
      <c r="L7" s="12">
        <f t="shared" si="0"/>
        <v>63.28</v>
      </c>
      <c r="M7" s="4">
        <v>81.2</v>
      </c>
      <c r="N7" s="12">
        <f t="shared" si="1"/>
        <v>24.36</v>
      </c>
      <c r="O7" s="13">
        <f t="shared" si="2"/>
        <v>87.64</v>
      </c>
      <c r="P7" s="14">
        <v>2</v>
      </c>
      <c r="Q7" s="14"/>
    </row>
    <row r="8" spans="1:17" ht="24.75" customHeight="1">
      <c r="A8" s="16" t="s">
        <v>26</v>
      </c>
      <c r="B8" s="16" t="s">
        <v>34</v>
      </c>
      <c r="C8" s="16" t="s">
        <v>251</v>
      </c>
      <c r="D8" s="16">
        <v>1</v>
      </c>
      <c r="E8" s="4" t="s">
        <v>35</v>
      </c>
      <c r="F8" s="4" t="s">
        <v>14</v>
      </c>
      <c r="G8" s="4">
        <v>19830309</v>
      </c>
      <c r="H8" s="4" t="s">
        <v>9</v>
      </c>
      <c r="I8" s="4" t="s">
        <v>34</v>
      </c>
      <c r="J8" s="4" t="s">
        <v>36</v>
      </c>
      <c r="K8" s="4">
        <v>83</v>
      </c>
      <c r="L8" s="12">
        <f t="shared" si="0"/>
        <v>58.099999999999994</v>
      </c>
      <c r="M8" s="4">
        <v>83</v>
      </c>
      <c r="N8" s="12">
        <f t="shared" si="1"/>
        <v>24.9</v>
      </c>
      <c r="O8" s="13">
        <f t="shared" si="2"/>
        <v>83</v>
      </c>
      <c r="P8" s="14">
        <v>1</v>
      </c>
      <c r="Q8" s="15" t="s">
        <v>284</v>
      </c>
    </row>
    <row r="9" spans="1:17" ht="24.75" customHeight="1">
      <c r="A9" s="16"/>
      <c r="B9" s="16"/>
      <c r="C9" s="16"/>
      <c r="D9" s="16"/>
      <c r="E9" s="4" t="s">
        <v>211</v>
      </c>
      <c r="F9" s="4" t="s">
        <v>14</v>
      </c>
      <c r="G9" s="4">
        <v>19841123</v>
      </c>
      <c r="H9" s="4" t="s">
        <v>9</v>
      </c>
      <c r="I9" s="4" t="s">
        <v>34</v>
      </c>
      <c r="J9" s="4" t="s">
        <v>152</v>
      </c>
      <c r="K9" s="4">
        <v>73.4</v>
      </c>
      <c r="L9" s="12">
        <f t="shared" si="0"/>
        <v>51.38</v>
      </c>
      <c r="M9" s="4">
        <v>81.8</v>
      </c>
      <c r="N9" s="12">
        <f t="shared" si="1"/>
        <v>24.54</v>
      </c>
      <c r="O9" s="13">
        <f t="shared" si="2"/>
        <v>75.92</v>
      </c>
      <c r="P9" s="14">
        <v>2</v>
      </c>
      <c r="Q9" s="14"/>
    </row>
    <row r="10" spans="1:17" ht="24.75" customHeight="1">
      <c r="A10" s="16"/>
      <c r="B10" s="16" t="s">
        <v>27</v>
      </c>
      <c r="C10" s="16" t="s">
        <v>251</v>
      </c>
      <c r="D10" s="16">
        <v>1</v>
      </c>
      <c r="E10" s="4" t="s">
        <v>73</v>
      </c>
      <c r="F10" s="4" t="s">
        <v>8</v>
      </c>
      <c r="G10" s="4">
        <v>19870525</v>
      </c>
      <c r="H10" s="4" t="s">
        <v>9</v>
      </c>
      <c r="I10" s="4" t="s">
        <v>27</v>
      </c>
      <c r="J10" s="4" t="s">
        <v>17</v>
      </c>
      <c r="K10" s="4">
        <v>86.2</v>
      </c>
      <c r="L10" s="12">
        <f t="shared" si="0"/>
        <v>60.339999999999996</v>
      </c>
      <c r="M10" s="4">
        <v>87.2</v>
      </c>
      <c r="N10" s="12">
        <f t="shared" si="1"/>
        <v>26.16</v>
      </c>
      <c r="O10" s="13">
        <f t="shared" si="2"/>
        <v>86.5</v>
      </c>
      <c r="P10" s="14">
        <v>1</v>
      </c>
      <c r="Q10" s="15" t="s">
        <v>284</v>
      </c>
    </row>
    <row r="11" spans="1:17" ht="24.75" customHeight="1">
      <c r="A11" s="16"/>
      <c r="B11" s="16"/>
      <c r="C11" s="16"/>
      <c r="D11" s="16"/>
      <c r="E11" s="4" t="s">
        <v>108</v>
      </c>
      <c r="F11" s="4" t="s">
        <v>14</v>
      </c>
      <c r="G11" s="4">
        <v>19831230</v>
      </c>
      <c r="H11" s="4" t="s">
        <v>9</v>
      </c>
      <c r="I11" s="4" t="s">
        <v>27</v>
      </c>
      <c r="J11" s="4" t="s">
        <v>109</v>
      </c>
      <c r="K11" s="4">
        <v>81.2</v>
      </c>
      <c r="L11" s="12">
        <f t="shared" si="0"/>
        <v>56.839999999999996</v>
      </c>
      <c r="M11" s="4">
        <v>85.6</v>
      </c>
      <c r="N11" s="12">
        <f t="shared" si="1"/>
        <v>25.679999999999996</v>
      </c>
      <c r="O11" s="13">
        <f t="shared" si="2"/>
        <v>82.52</v>
      </c>
      <c r="P11" s="14">
        <v>2</v>
      </c>
      <c r="Q11" s="14"/>
    </row>
    <row r="12" spans="1:17" ht="24.75" customHeight="1">
      <c r="A12" s="16"/>
      <c r="B12" s="16"/>
      <c r="C12" s="16"/>
      <c r="D12" s="16"/>
      <c r="E12" s="4" t="s">
        <v>189</v>
      </c>
      <c r="F12" s="4" t="s">
        <v>14</v>
      </c>
      <c r="G12" s="4">
        <v>19880630</v>
      </c>
      <c r="H12" s="4" t="s">
        <v>9</v>
      </c>
      <c r="I12" s="4" t="s">
        <v>27</v>
      </c>
      <c r="J12" s="4" t="s">
        <v>190</v>
      </c>
      <c r="K12" s="4">
        <v>74</v>
      </c>
      <c r="L12" s="12">
        <f t="shared" si="0"/>
        <v>51.8</v>
      </c>
      <c r="M12" s="4">
        <v>80</v>
      </c>
      <c r="N12" s="12">
        <f t="shared" si="1"/>
        <v>24</v>
      </c>
      <c r="O12" s="13">
        <f t="shared" si="2"/>
        <v>75.8</v>
      </c>
      <c r="P12" s="14">
        <v>3</v>
      </c>
      <c r="Q12" s="14"/>
    </row>
    <row r="13" spans="1:17" ht="24.75" customHeight="1">
      <c r="A13" s="16"/>
      <c r="B13" s="16" t="s">
        <v>119</v>
      </c>
      <c r="C13" s="16" t="s">
        <v>252</v>
      </c>
      <c r="D13" s="16">
        <v>1</v>
      </c>
      <c r="E13" s="4" t="s">
        <v>220</v>
      </c>
      <c r="F13" s="4" t="s">
        <v>14</v>
      </c>
      <c r="G13" s="4">
        <v>19880422</v>
      </c>
      <c r="H13" s="4" t="s">
        <v>9</v>
      </c>
      <c r="I13" s="4" t="s">
        <v>119</v>
      </c>
      <c r="J13" s="4" t="s">
        <v>221</v>
      </c>
      <c r="K13" s="4">
        <v>87.3</v>
      </c>
      <c r="L13" s="12">
        <f t="shared" si="0"/>
        <v>61.10999999999999</v>
      </c>
      <c r="M13" s="4">
        <v>83.6</v>
      </c>
      <c r="N13" s="12">
        <f t="shared" si="1"/>
        <v>25.08</v>
      </c>
      <c r="O13" s="13">
        <f t="shared" si="2"/>
        <v>86.19</v>
      </c>
      <c r="P13" s="14">
        <v>1</v>
      </c>
      <c r="Q13" s="15" t="s">
        <v>284</v>
      </c>
    </row>
    <row r="14" spans="1:17" ht="24.75" customHeight="1">
      <c r="A14" s="16"/>
      <c r="B14" s="16"/>
      <c r="C14" s="16"/>
      <c r="D14" s="16"/>
      <c r="E14" s="4" t="s">
        <v>120</v>
      </c>
      <c r="F14" s="4" t="s">
        <v>14</v>
      </c>
      <c r="G14" s="4">
        <v>19860527</v>
      </c>
      <c r="H14" s="4" t="s">
        <v>9</v>
      </c>
      <c r="I14" s="4" t="s">
        <v>119</v>
      </c>
      <c r="J14" s="4" t="s">
        <v>25</v>
      </c>
      <c r="K14" s="4">
        <v>78.8</v>
      </c>
      <c r="L14" s="12">
        <f t="shared" si="0"/>
        <v>55.16</v>
      </c>
      <c r="M14" s="4" t="s">
        <v>282</v>
      </c>
      <c r="N14" s="4" t="s">
        <v>282</v>
      </c>
      <c r="O14" s="4" t="s">
        <v>282</v>
      </c>
      <c r="P14" s="4" t="s">
        <v>282</v>
      </c>
      <c r="Q14" s="14"/>
    </row>
    <row r="15" spans="1:17" ht="24.75" customHeight="1">
      <c r="A15" s="16"/>
      <c r="B15" s="16"/>
      <c r="C15" s="16"/>
      <c r="D15" s="16"/>
      <c r="E15" s="4" t="s">
        <v>216</v>
      </c>
      <c r="F15" s="4" t="s">
        <v>14</v>
      </c>
      <c r="G15" s="4">
        <v>19870924</v>
      </c>
      <c r="H15" s="4" t="s">
        <v>9</v>
      </c>
      <c r="I15" s="4" t="s">
        <v>119</v>
      </c>
      <c r="J15" s="4" t="s">
        <v>28</v>
      </c>
      <c r="K15" s="4">
        <v>71.8</v>
      </c>
      <c r="L15" s="12">
        <f t="shared" si="0"/>
        <v>50.26</v>
      </c>
      <c r="M15" s="4" t="s">
        <v>282</v>
      </c>
      <c r="N15" s="4" t="s">
        <v>282</v>
      </c>
      <c r="O15" s="4" t="s">
        <v>282</v>
      </c>
      <c r="P15" s="4" t="s">
        <v>282</v>
      </c>
      <c r="Q15" s="14"/>
    </row>
    <row r="16" spans="1:17" ht="24.75" customHeight="1">
      <c r="A16" s="16" t="s">
        <v>23</v>
      </c>
      <c r="B16" s="16" t="s">
        <v>24</v>
      </c>
      <c r="C16" s="16" t="s">
        <v>253</v>
      </c>
      <c r="D16" s="16">
        <v>2</v>
      </c>
      <c r="E16" s="4" t="s">
        <v>70</v>
      </c>
      <c r="F16" s="4" t="s">
        <v>14</v>
      </c>
      <c r="G16" s="4">
        <v>19910302</v>
      </c>
      <c r="H16" s="4" t="s">
        <v>9</v>
      </c>
      <c r="I16" s="4" t="s">
        <v>71</v>
      </c>
      <c r="J16" s="4" t="s">
        <v>72</v>
      </c>
      <c r="K16" s="4">
        <v>83.7</v>
      </c>
      <c r="L16" s="12">
        <f t="shared" si="0"/>
        <v>58.589999999999996</v>
      </c>
      <c r="M16" s="4">
        <v>85.6</v>
      </c>
      <c r="N16" s="12">
        <f t="shared" si="1"/>
        <v>25.679999999999996</v>
      </c>
      <c r="O16" s="13">
        <f t="shared" si="2"/>
        <v>84.27</v>
      </c>
      <c r="P16" s="14">
        <v>1</v>
      </c>
      <c r="Q16" s="15" t="s">
        <v>284</v>
      </c>
    </row>
    <row r="17" spans="1:17" ht="24.75" customHeight="1">
      <c r="A17" s="16"/>
      <c r="B17" s="16"/>
      <c r="C17" s="16"/>
      <c r="D17" s="16"/>
      <c r="E17" s="4" t="s">
        <v>126</v>
      </c>
      <c r="F17" s="4" t="s">
        <v>14</v>
      </c>
      <c r="G17" s="4">
        <v>19891008</v>
      </c>
      <c r="H17" s="4" t="s">
        <v>9</v>
      </c>
      <c r="I17" s="4" t="s">
        <v>24</v>
      </c>
      <c r="J17" s="4" t="s">
        <v>42</v>
      </c>
      <c r="K17" s="4">
        <v>83.4</v>
      </c>
      <c r="L17" s="12">
        <f t="shared" si="0"/>
        <v>58.38</v>
      </c>
      <c r="M17" s="4">
        <v>82.6</v>
      </c>
      <c r="N17" s="12">
        <f t="shared" si="1"/>
        <v>24.779999999999998</v>
      </c>
      <c r="O17" s="13">
        <f t="shared" si="2"/>
        <v>83.16</v>
      </c>
      <c r="P17" s="14">
        <v>2</v>
      </c>
      <c r="Q17" s="15" t="s">
        <v>284</v>
      </c>
    </row>
    <row r="18" spans="1:17" ht="24.75" customHeight="1">
      <c r="A18" s="16"/>
      <c r="B18" s="16"/>
      <c r="C18" s="16"/>
      <c r="D18" s="16"/>
      <c r="E18" s="4" t="s">
        <v>29</v>
      </c>
      <c r="F18" s="4" t="s">
        <v>14</v>
      </c>
      <c r="G18" s="4">
        <v>19891001</v>
      </c>
      <c r="H18" s="4" t="s">
        <v>9</v>
      </c>
      <c r="I18" s="4" t="s">
        <v>24</v>
      </c>
      <c r="J18" s="4" t="s">
        <v>30</v>
      </c>
      <c r="K18" s="4">
        <v>82.3</v>
      </c>
      <c r="L18" s="12">
        <f t="shared" si="0"/>
        <v>57.60999999999999</v>
      </c>
      <c r="M18" s="4">
        <v>83.4</v>
      </c>
      <c r="N18" s="12">
        <f t="shared" si="1"/>
        <v>25.02</v>
      </c>
      <c r="O18" s="13">
        <f t="shared" si="2"/>
        <v>82.63</v>
      </c>
      <c r="P18" s="14">
        <v>3</v>
      </c>
      <c r="Q18" s="14"/>
    </row>
    <row r="19" spans="1:17" ht="24.75" customHeight="1">
      <c r="A19" s="16"/>
      <c r="B19" s="16" t="s">
        <v>31</v>
      </c>
      <c r="C19" s="16" t="s">
        <v>253</v>
      </c>
      <c r="D19" s="16">
        <v>1</v>
      </c>
      <c r="E19" s="4" t="s">
        <v>147</v>
      </c>
      <c r="F19" s="4" t="s">
        <v>8</v>
      </c>
      <c r="G19" s="4">
        <v>19881011</v>
      </c>
      <c r="H19" s="4" t="s">
        <v>9</v>
      </c>
      <c r="I19" s="4" t="s">
        <v>86</v>
      </c>
      <c r="J19" s="4" t="s">
        <v>134</v>
      </c>
      <c r="K19" s="4">
        <v>85.8</v>
      </c>
      <c r="L19" s="12">
        <f t="shared" si="0"/>
        <v>60.059999999999995</v>
      </c>
      <c r="M19" s="4">
        <v>78.4</v>
      </c>
      <c r="N19" s="12">
        <f t="shared" si="1"/>
        <v>23.52</v>
      </c>
      <c r="O19" s="13">
        <f t="shared" si="2"/>
        <v>83.58</v>
      </c>
      <c r="P19" s="14">
        <v>1</v>
      </c>
      <c r="Q19" s="15" t="s">
        <v>284</v>
      </c>
    </row>
    <row r="20" spans="1:17" ht="24.75" customHeight="1">
      <c r="A20" s="16"/>
      <c r="B20" s="16"/>
      <c r="C20" s="16"/>
      <c r="D20" s="16"/>
      <c r="E20" s="4" t="s">
        <v>222</v>
      </c>
      <c r="F20" s="4" t="s">
        <v>14</v>
      </c>
      <c r="G20" s="4">
        <v>19851024</v>
      </c>
      <c r="H20" s="4" t="s">
        <v>9</v>
      </c>
      <c r="I20" s="4" t="s">
        <v>199</v>
      </c>
      <c r="J20" s="4" t="s">
        <v>87</v>
      </c>
      <c r="K20" s="4">
        <v>85.3</v>
      </c>
      <c r="L20" s="12">
        <f>K20*0.7</f>
        <v>59.709999999999994</v>
      </c>
      <c r="M20" s="4">
        <v>78.6</v>
      </c>
      <c r="N20" s="12">
        <f>M20*0.3</f>
        <v>23.58</v>
      </c>
      <c r="O20" s="13">
        <f>L20+N20</f>
        <v>83.28999999999999</v>
      </c>
      <c r="P20" s="14">
        <v>2</v>
      </c>
      <c r="Q20" s="14"/>
    </row>
    <row r="21" spans="1:17" ht="24.75" customHeight="1">
      <c r="A21" s="16"/>
      <c r="B21" s="16"/>
      <c r="C21" s="16"/>
      <c r="D21" s="16"/>
      <c r="E21" s="4" t="s">
        <v>167</v>
      </c>
      <c r="F21" s="4" t="s">
        <v>8</v>
      </c>
      <c r="G21" s="4">
        <v>19911012</v>
      </c>
      <c r="H21" s="4" t="s">
        <v>9</v>
      </c>
      <c r="I21" s="4" t="s">
        <v>168</v>
      </c>
      <c r="J21" s="4" t="s">
        <v>87</v>
      </c>
      <c r="K21" s="4">
        <v>85.3</v>
      </c>
      <c r="L21" s="12">
        <f>K21*0.7</f>
        <v>59.709999999999994</v>
      </c>
      <c r="M21" s="4">
        <v>75.2</v>
      </c>
      <c r="N21" s="12">
        <f>M21*0.3</f>
        <v>22.56</v>
      </c>
      <c r="O21" s="13">
        <f>L21+N21</f>
        <v>82.27</v>
      </c>
      <c r="P21" s="14">
        <v>3</v>
      </c>
      <c r="Q21" s="14"/>
    </row>
    <row r="22" spans="1:17" ht="24.75" customHeight="1">
      <c r="A22" s="16" t="s">
        <v>52</v>
      </c>
      <c r="B22" s="16" t="s">
        <v>58</v>
      </c>
      <c r="C22" s="16" t="s">
        <v>254</v>
      </c>
      <c r="D22" s="16">
        <v>1</v>
      </c>
      <c r="E22" s="4" t="s">
        <v>103</v>
      </c>
      <c r="F22" s="4" t="s">
        <v>8</v>
      </c>
      <c r="G22" s="4">
        <v>19910404</v>
      </c>
      <c r="H22" s="4" t="s">
        <v>9</v>
      </c>
      <c r="I22" s="4" t="s">
        <v>56</v>
      </c>
      <c r="J22" s="4" t="s">
        <v>104</v>
      </c>
      <c r="K22" s="4">
        <v>90.86</v>
      </c>
      <c r="L22" s="12">
        <f t="shared" si="0"/>
        <v>63.602</v>
      </c>
      <c r="M22" s="4">
        <v>82.4</v>
      </c>
      <c r="N22" s="12">
        <f t="shared" si="1"/>
        <v>24.720000000000002</v>
      </c>
      <c r="O22" s="13">
        <f t="shared" si="2"/>
        <v>88.322</v>
      </c>
      <c r="P22" s="14">
        <v>1</v>
      </c>
      <c r="Q22" s="15" t="s">
        <v>284</v>
      </c>
    </row>
    <row r="23" spans="1:17" ht="24.75" customHeight="1">
      <c r="A23" s="16"/>
      <c r="B23" s="16"/>
      <c r="C23" s="16"/>
      <c r="D23" s="16"/>
      <c r="E23" s="4" t="s">
        <v>225</v>
      </c>
      <c r="F23" s="4" t="s">
        <v>14</v>
      </c>
      <c r="G23" s="4">
        <v>19900720</v>
      </c>
      <c r="H23" s="4" t="s">
        <v>9</v>
      </c>
      <c r="I23" s="4" t="s">
        <v>83</v>
      </c>
      <c r="J23" s="4" t="s">
        <v>51</v>
      </c>
      <c r="K23" s="4">
        <v>78.57</v>
      </c>
      <c r="L23" s="12">
        <f>K23*0.7</f>
        <v>54.998999999999995</v>
      </c>
      <c r="M23" s="4">
        <v>84.8</v>
      </c>
      <c r="N23" s="12">
        <f>M23*0.3</f>
        <v>25.439999999999998</v>
      </c>
      <c r="O23" s="13">
        <f>L23+N23</f>
        <v>80.439</v>
      </c>
      <c r="P23" s="14">
        <v>2</v>
      </c>
      <c r="Q23" s="14"/>
    </row>
    <row r="24" spans="1:17" ht="24.75" customHeight="1">
      <c r="A24" s="16"/>
      <c r="B24" s="16"/>
      <c r="C24" s="16"/>
      <c r="D24" s="16"/>
      <c r="E24" s="4" t="s">
        <v>59</v>
      </c>
      <c r="F24" s="4" t="s">
        <v>14</v>
      </c>
      <c r="G24" s="4">
        <v>19901123</v>
      </c>
      <c r="H24" s="4" t="s">
        <v>9</v>
      </c>
      <c r="I24" s="4" t="s">
        <v>60</v>
      </c>
      <c r="J24" s="4" t="s">
        <v>61</v>
      </c>
      <c r="K24" s="4">
        <v>79.57</v>
      </c>
      <c r="L24" s="12">
        <f>K24*0.7</f>
        <v>55.69899999999999</v>
      </c>
      <c r="M24" s="4">
        <v>80.4</v>
      </c>
      <c r="N24" s="12">
        <f>M24*0.3</f>
        <v>24.12</v>
      </c>
      <c r="O24" s="13">
        <f>L24+N24</f>
        <v>79.81899999999999</v>
      </c>
      <c r="P24" s="14">
        <v>3</v>
      </c>
      <c r="Q24" s="14"/>
    </row>
    <row r="25" spans="1:17" ht="24.75" customHeight="1">
      <c r="A25" s="16"/>
      <c r="B25" s="16" t="s">
        <v>53</v>
      </c>
      <c r="C25" s="16" t="s">
        <v>255</v>
      </c>
      <c r="D25" s="16">
        <v>1</v>
      </c>
      <c r="E25" s="4" t="s">
        <v>163</v>
      </c>
      <c r="F25" s="4" t="s">
        <v>14</v>
      </c>
      <c r="G25" s="4">
        <v>19890918</v>
      </c>
      <c r="H25" s="4" t="s">
        <v>9</v>
      </c>
      <c r="I25" s="4" t="s">
        <v>53</v>
      </c>
      <c r="J25" s="4" t="s">
        <v>164</v>
      </c>
      <c r="K25" s="4">
        <v>90</v>
      </c>
      <c r="L25" s="12">
        <f t="shared" si="0"/>
        <v>62.99999999999999</v>
      </c>
      <c r="M25" s="4">
        <v>77.8</v>
      </c>
      <c r="N25" s="12">
        <f t="shared" si="1"/>
        <v>23.34</v>
      </c>
      <c r="O25" s="13">
        <f t="shared" si="2"/>
        <v>86.33999999999999</v>
      </c>
      <c r="P25" s="14">
        <v>1</v>
      </c>
      <c r="Q25" s="15" t="s">
        <v>284</v>
      </c>
    </row>
    <row r="26" spans="1:17" ht="24.75" customHeight="1">
      <c r="A26" s="16"/>
      <c r="B26" s="16"/>
      <c r="C26" s="16"/>
      <c r="D26" s="16"/>
      <c r="E26" s="4" t="s">
        <v>54</v>
      </c>
      <c r="F26" s="4" t="s">
        <v>8</v>
      </c>
      <c r="G26" s="4">
        <v>19900405</v>
      </c>
      <c r="H26" s="4" t="s">
        <v>9</v>
      </c>
      <c r="I26" s="4" t="s">
        <v>53</v>
      </c>
      <c r="J26" s="4" t="s">
        <v>55</v>
      </c>
      <c r="K26" s="4">
        <v>82.14</v>
      </c>
      <c r="L26" s="12">
        <f t="shared" si="0"/>
        <v>57.498</v>
      </c>
      <c r="M26" s="4" t="s">
        <v>282</v>
      </c>
      <c r="N26" s="4" t="s">
        <v>282</v>
      </c>
      <c r="O26" s="4" t="s">
        <v>282</v>
      </c>
      <c r="P26" s="4" t="s">
        <v>282</v>
      </c>
      <c r="Q26" s="14"/>
    </row>
    <row r="27" spans="1:17" ht="24.75" customHeight="1">
      <c r="A27" s="16"/>
      <c r="B27" s="16"/>
      <c r="C27" s="16"/>
      <c r="D27" s="16"/>
      <c r="E27" s="4" t="s">
        <v>181</v>
      </c>
      <c r="F27" s="4" t="s">
        <v>14</v>
      </c>
      <c r="G27" s="4">
        <v>19870507</v>
      </c>
      <c r="H27" s="4" t="s">
        <v>9</v>
      </c>
      <c r="I27" s="4" t="s">
        <v>53</v>
      </c>
      <c r="J27" s="4" t="s">
        <v>182</v>
      </c>
      <c r="K27" s="4">
        <v>77.43</v>
      </c>
      <c r="L27" s="12">
        <f t="shared" si="0"/>
        <v>54.201</v>
      </c>
      <c r="M27" s="4" t="s">
        <v>283</v>
      </c>
      <c r="N27" s="4" t="s">
        <v>283</v>
      </c>
      <c r="O27" s="4" t="s">
        <v>283</v>
      </c>
      <c r="P27" s="4" t="s">
        <v>283</v>
      </c>
      <c r="Q27" s="14"/>
    </row>
    <row r="28" spans="1:17" ht="24.75" customHeight="1">
      <c r="A28" s="16" t="s">
        <v>5</v>
      </c>
      <c r="B28" s="16" t="s">
        <v>6</v>
      </c>
      <c r="C28" s="16" t="s">
        <v>256</v>
      </c>
      <c r="D28" s="16">
        <v>1</v>
      </c>
      <c r="E28" s="4" t="s">
        <v>7</v>
      </c>
      <c r="F28" s="4" t="s">
        <v>8</v>
      </c>
      <c r="G28" s="4">
        <v>19890527</v>
      </c>
      <c r="H28" s="4" t="s">
        <v>9</v>
      </c>
      <c r="I28" s="4" t="s">
        <v>10</v>
      </c>
      <c r="J28" s="4" t="s">
        <v>11</v>
      </c>
      <c r="K28" s="4">
        <v>88.56</v>
      </c>
      <c r="L28" s="12">
        <f t="shared" si="0"/>
        <v>61.992</v>
      </c>
      <c r="M28" s="4">
        <v>85</v>
      </c>
      <c r="N28" s="12">
        <f t="shared" si="1"/>
        <v>25.5</v>
      </c>
      <c r="O28" s="13">
        <f t="shared" si="2"/>
        <v>87.49199999999999</v>
      </c>
      <c r="P28" s="14">
        <v>1</v>
      </c>
      <c r="Q28" s="15" t="s">
        <v>284</v>
      </c>
    </row>
    <row r="29" spans="1:17" ht="24.75" customHeight="1">
      <c r="A29" s="16"/>
      <c r="B29" s="16"/>
      <c r="C29" s="16"/>
      <c r="D29" s="16"/>
      <c r="E29" s="4" t="s">
        <v>151</v>
      </c>
      <c r="F29" s="4" t="s">
        <v>8</v>
      </c>
      <c r="G29" s="4">
        <v>19900720</v>
      </c>
      <c r="H29" s="4" t="s">
        <v>9</v>
      </c>
      <c r="I29" s="4" t="s">
        <v>6</v>
      </c>
      <c r="J29" s="4" t="s">
        <v>22</v>
      </c>
      <c r="K29" s="4">
        <v>84.22</v>
      </c>
      <c r="L29" s="12">
        <f t="shared" si="0"/>
        <v>58.95399999999999</v>
      </c>
      <c r="M29" s="4">
        <v>86.6</v>
      </c>
      <c r="N29" s="12">
        <f t="shared" si="1"/>
        <v>25.979999999999997</v>
      </c>
      <c r="O29" s="13">
        <f t="shared" si="2"/>
        <v>84.934</v>
      </c>
      <c r="P29" s="14">
        <v>2</v>
      </c>
      <c r="Q29" s="14"/>
    </row>
    <row r="30" spans="1:17" ht="24.75" customHeight="1">
      <c r="A30" s="16"/>
      <c r="B30" s="16"/>
      <c r="C30" s="16"/>
      <c r="D30" s="16"/>
      <c r="E30" s="4" t="s">
        <v>224</v>
      </c>
      <c r="F30" s="4" t="s">
        <v>14</v>
      </c>
      <c r="G30" s="4">
        <v>19900512</v>
      </c>
      <c r="H30" s="4" t="s">
        <v>9</v>
      </c>
      <c r="I30" s="4" t="s">
        <v>10</v>
      </c>
      <c r="J30" s="4" t="s">
        <v>17</v>
      </c>
      <c r="K30" s="4">
        <v>83.61</v>
      </c>
      <c r="L30" s="12">
        <f t="shared" si="0"/>
        <v>58.526999999999994</v>
      </c>
      <c r="M30" s="4">
        <v>81.6</v>
      </c>
      <c r="N30" s="12">
        <f t="shared" si="1"/>
        <v>24.479999999999997</v>
      </c>
      <c r="O30" s="13">
        <f t="shared" si="2"/>
        <v>83.00699999999999</v>
      </c>
      <c r="P30" s="14">
        <v>3</v>
      </c>
      <c r="Q30" s="14"/>
    </row>
    <row r="31" spans="1:17" ht="24.75" customHeight="1">
      <c r="A31" s="16" t="s">
        <v>19</v>
      </c>
      <c r="B31" s="16" t="s">
        <v>257</v>
      </c>
      <c r="C31" s="16" t="s">
        <v>258</v>
      </c>
      <c r="D31" s="16">
        <v>3</v>
      </c>
      <c r="E31" s="4" t="s">
        <v>192</v>
      </c>
      <c r="F31" s="4" t="s">
        <v>8</v>
      </c>
      <c r="G31" s="4">
        <v>19890218</v>
      </c>
      <c r="H31" s="4" t="s">
        <v>9</v>
      </c>
      <c r="I31" s="4" t="s">
        <v>193</v>
      </c>
      <c r="J31" s="4" t="s">
        <v>17</v>
      </c>
      <c r="K31" s="4">
        <v>90.43</v>
      </c>
      <c r="L31" s="12">
        <f t="shared" si="0"/>
        <v>63.301</v>
      </c>
      <c r="M31" s="4">
        <v>82.4</v>
      </c>
      <c r="N31" s="12">
        <f t="shared" si="1"/>
        <v>24.720000000000002</v>
      </c>
      <c r="O31" s="13">
        <f t="shared" si="2"/>
        <v>88.021</v>
      </c>
      <c r="P31" s="14">
        <v>1</v>
      </c>
      <c r="Q31" s="15" t="s">
        <v>284</v>
      </c>
    </row>
    <row r="32" spans="1:17" ht="24.75" customHeight="1">
      <c r="A32" s="16"/>
      <c r="B32" s="16"/>
      <c r="C32" s="16"/>
      <c r="D32" s="16"/>
      <c r="E32" s="4" t="s">
        <v>158</v>
      </c>
      <c r="F32" s="4" t="s">
        <v>8</v>
      </c>
      <c r="G32" s="4">
        <v>19870129</v>
      </c>
      <c r="H32" s="4" t="s">
        <v>9</v>
      </c>
      <c r="I32" s="4" t="s">
        <v>21</v>
      </c>
      <c r="J32" s="4" t="s">
        <v>22</v>
      </c>
      <c r="K32" s="4">
        <v>80.6</v>
      </c>
      <c r="L32" s="12">
        <f t="shared" si="0"/>
        <v>56.419999999999995</v>
      </c>
      <c r="M32" s="4">
        <v>82.1</v>
      </c>
      <c r="N32" s="12">
        <f t="shared" si="1"/>
        <v>24.63</v>
      </c>
      <c r="O32" s="13">
        <f t="shared" si="2"/>
        <v>81.05</v>
      </c>
      <c r="P32" s="14">
        <v>2</v>
      </c>
      <c r="Q32" s="15" t="s">
        <v>284</v>
      </c>
    </row>
    <row r="33" spans="1:17" ht="24.75" customHeight="1">
      <c r="A33" s="16"/>
      <c r="B33" s="16"/>
      <c r="C33" s="16"/>
      <c r="D33" s="16"/>
      <c r="E33" s="4" t="s">
        <v>20</v>
      </c>
      <c r="F33" s="4" t="s">
        <v>8</v>
      </c>
      <c r="G33" s="4">
        <v>19890517</v>
      </c>
      <c r="H33" s="4" t="s">
        <v>9</v>
      </c>
      <c r="I33" s="4" t="s">
        <v>21</v>
      </c>
      <c r="J33" s="4" t="s">
        <v>22</v>
      </c>
      <c r="K33" s="4">
        <v>79.29</v>
      </c>
      <c r="L33" s="12">
        <f t="shared" si="0"/>
        <v>55.503</v>
      </c>
      <c r="M33" s="4">
        <v>82.5</v>
      </c>
      <c r="N33" s="12">
        <f t="shared" si="1"/>
        <v>24.75</v>
      </c>
      <c r="O33" s="13">
        <f t="shared" si="2"/>
        <v>80.253</v>
      </c>
      <c r="P33" s="14">
        <v>3</v>
      </c>
      <c r="Q33" s="15" t="s">
        <v>284</v>
      </c>
    </row>
    <row r="34" spans="1:17" ht="24.75" customHeight="1">
      <c r="A34" s="16"/>
      <c r="B34" s="16"/>
      <c r="C34" s="16"/>
      <c r="D34" s="16"/>
      <c r="E34" s="4" t="s">
        <v>149</v>
      </c>
      <c r="F34" s="4" t="s">
        <v>8</v>
      </c>
      <c r="G34" s="4">
        <v>19880102</v>
      </c>
      <c r="H34" s="4" t="s">
        <v>9</v>
      </c>
      <c r="I34" s="4" t="s">
        <v>76</v>
      </c>
      <c r="J34" s="4" t="s">
        <v>22</v>
      </c>
      <c r="K34" s="4">
        <v>76.86</v>
      </c>
      <c r="L34" s="12">
        <f t="shared" si="0"/>
        <v>53.802</v>
      </c>
      <c r="M34" s="4">
        <v>85</v>
      </c>
      <c r="N34" s="12">
        <f t="shared" si="1"/>
        <v>25.5</v>
      </c>
      <c r="O34" s="13">
        <f t="shared" si="2"/>
        <v>79.30199999999999</v>
      </c>
      <c r="P34" s="14">
        <v>4</v>
      </c>
      <c r="Q34" s="14"/>
    </row>
    <row r="35" spans="1:17" ht="24.75" customHeight="1">
      <c r="A35" s="16"/>
      <c r="B35" s="16"/>
      <c r="C35" s="16"/>
      <c r="D35" s="16"/>
      <c r="E35" s="4" t="s">
        <v>223</v>
      </c>
      <c r="F35" s="4" t="s">
        <v>14</v>
      </c>
      <c r="G35" s="4">
        <v>19900314</v>
      </c>
      <c r="H35" s="4" t="s">
        <v>9</v>
      </c>
      <c r="I35" s="4" t="s">
        <v>76</v>
      </c>
      <c r="J35" s="4" t="s">
        <v>17</v>
      </c>
      <c r="K35" s="4">
        <v>75.7</v>
      </c>
      <c r="L35" s="12">
        <f t="shared" si="0"/>
        <v>52.99</v>
      </c>
      <c r="M35" s="4">
        <v>82.5</v>
      </c>
      <c r="N35" s="12">
        <f t="shared" si="1"/>
        <v>24.75</v>
      </c>
      <c r="O35" s="13">
        <f t="shared" si="2"/>
        <v>77.74000000000001</v>
      </c>
      <c r="P35" s="14">
        <v>5</v>
      </c>
      <c r="Q35" s="14"/>
    </row>
    <row r="36" spans="1:17" ht="24.75" customHeight="1">
      <c r="A36" s="16"/>
      <c r="B36" s="16"/>
      <c r="C36" s="16"/>
      <c r="D36" s="16"/>
      <c r="E36" s="4" t="s">
        <v>159</v>
      </c>
      <c r="F36" s="4" t="s">
        <v>14</v>
      </c>
      <c r="G36" s="4">
        <v>19870617</v>
      </c>
      <c r="H36" s="4" t="s">
        <v>9</v>
      </c>
      <c r="I36" s="4" t="s">
        <v>21</v>
      </c>
      <c r="J36" s="4" t="s">
        <v>17</v>
      </c>
      <c r="K36" s="4">
        <v>68.43</v>
      </c>
      <c r="L36" s="12">
        <f>K36*0.7</f>
        <v>47.901</v>
      </c>
      <c r="M36" s="4">
        <v>78</v>
      </c>
      <c r="N36" s="12">
        <f>M36*0.3</f>
        <v>23.4</v>
      </c>
      <c r="O36" s="13">
        <f>L36+N36</f>
        <v>71.301</v>
      </c>
      <c r="P36" s="14">
        <v>6</v>
      </c>
      <c r="Q36" s="14"/>
    </row>
    <row r="37" spans="1:17" ht="24.75" customHeight="1">
      <c r="A37" s="16"/>
      <c r="B37" s="16"/>
      <c r="C37" s="16"/>
      <c r="D37" s="16"/>
      <c r="E37" s="4" t="s">
        <v>75</v>
      </c>
      <c r="F37" s="4" t="s">
        <v>8</v>
      </c>
      <c r="G37" s="4">
        <v>19890409</v>
      </c>
      <c r="H37" s="4" t="s">
        <v>9</v>
      </c>
      <c r="I37" s="4" t="s">
        <v>76</v>
      </c>
      <c r="J37" s="4" t="s">
        <v>77</v>
      </c>
      <c r="K37" s="4">
        <v>74.29</v>
      </c>
      <c r="L37" s="12">
        <f>K37*0.7</f>
        <v>52.003</v>
      </c>
      <c r="M37" s="4" t="s">
        <v>283</v>
      </c>
      <c r="N37" s="4" t="s">
        <v>283</v>
      </c>
      <c r="O37" s="4" t="s">
        <v>283</v>
      </c>
      <c r="P37" s="4" t="s">
        <v>283</v>
      </c>
      <c r="Q37" s="14"/>
    </row>
    <row r="38" spans="1:17" ht="24.75" customHeight="1">
      <c r="A38" s="16"/>
      <c r="B38" s="16"/>
      <c r="C38" s="16"/>
      <c r="D38" s="16"/>
      <c r="E38" s="4" t="s">
        <v>99</v>
      </c>
      <c r="F38" s="4" t="s">
        <v>8</v>
      </c>
      <c r="G38" s="4">
        <v>19880221</v>
      </c>
      <c r="H38" s="4" t="s">
        <v>9</v>
      </c>
      <c r="I38" s="4" t="s">
        <v>100</v>
      </c>
      <c r="J38" s="4" t="s">
        <v>101</v>
      </c>
      <c r="K38" s="4">
        <v>74.28</v>
      </c>
      <c r="L38" s="12">
        <f>K38*0.7</f>
        <v>51.995999999999995</v>
      </c>
      <c r="M38" s="4" t="s">
        <v>283</v>
      </c>
      <c r="N38" s="4" t="s">
        <v>283</v>
      </c>
      <c r="O38" s="4" t="s">
        <v>283</v>
      </c>
      <c r="P38" s="4" t="s">
        <v>283</v>
      </c>
      <c r="Q38" s="14"/>
    </row>
    <row r="39" spans="1:17" ht="24.75" customHeight="1">
      <c r="A39" s="16" t="s">
        <v>259</v>
      </c>
      <c r="B39" s="16" t="s">
        <v>80</v>
      </c>
      <c r="C39" s="16" t="s">
        <v>255</v>
      </c>
      <c r="D39" s="16">
        <v>1</v>
      </c>
      <c r="E39" s="4" t="s">
        <v>260</v>
      </c>
      <c r="F39" s="4" t="s">
        <v>14</v>
      </c>
      <c r="G39" s="4">
        <v>19880801</v>
      </c>
      <c r="H39" s="4" t="s">
        <v>9</v>
      </c>
      <c r="I39" s="4" t="s">
        <v>102</v>
      </c>
      <c r="J39" s="4" t="s">
        <v>57</v>
      </c>
      <c r="K39" s="4">
        <v>83.2</v>
      </c>
      <c r="L39" s="12">
        <f t="shared" si="0"/>
        <v>58.239999999999995</v>
      </c>
      <c r="M39" s="4">
        <v>85</v>
      </c>
      <c r="N39" s="12">
        <f t="shared" si="1"/>
        <v>25.5</v>
      </c>
      <c r="O39" s="13">
        <f t="shared" si="2"/>
        <v>83.74</v>
      </c>
      <c r="P39" s="14">
        <v>1</v>
      </c>
      <c r="Q39" s="15" t="s">
        <v>284</v>
      </c>
    </row>
    <row r="40" spans="1:17" ht="24.75" customHeight="1">
      <c r="A40" s="16"/>
      <c r="B40" s="16"/>
      <c r="C40" s="16"/>
      <c r="D40" s="16"/>
      <c r="E40" s="4" t="s">
        <v>177</v>
      </c>
      <c r="F40" s="4" t="s">
        <v>14</v>
      </c>
      <c r="G40" s="4">
        <v>19911116</v>
      </c>
      <c r="H40" s="4" t="s">
        <v>9</v>
      </c>
      <c r="I40" s="4" t="s">
        <v>102</v>
      </c>
      <c r="J40" s="4" t="s">
        <v>169</v>
      </c>
      <c r="K40" s="4">
        <v>80.2</v>
      </c>
      <c r="L40" s="12">
        <f t="shared" si="0"/>
        <v>56.14</v>
      </c>
      <c r="M40" s="4">
        <v>83</v>
      </c>
      <c r="N40" s="12">
        <f t="shared" si="1"/>
        <v>24.9</v>
      </c>
      <c r="O40" s="13">
        <f t="shared" si="2"/>
        <v>81.03999999999999</v>
      </c>
      <c r="P40" s="14">
        <v>2</v>
      </c>
      <c r="Q40" s="14"/>
    </row>
    <row r="41" spans="1:17" ht="24.75" customHeight="1">
      <c r="A41" s="16"/>
      <c r="B41" s="16"/>
      <c r="C41" s="16"/>
      <c r="D41" s="16"/>
      <c r="E41" s="4" t="s">
        <v>81</v>
      </c>
      <c r="F41" s="4" t="s">
        <v>14</v>
      </c>
      <c r="G41" s="4">
        <v>19900710</v>
      </c>
      <c r="H41" s="4" t="s">
        <v>9</v>
      </c>
      <c r="I41" s="4" t="s">
        <v>82</v>
      </c>
      <c r="J41" s="4" t="s">
        <v>51</v>
      </c>
      <c r="K41" s="4">
        <v>76.6</v>
      </c>
      <c r="L41" s="12">
        <f t="shared" si="0"/>
        <v>53.61999999999999</v>
      </c>
      <c r="M41" s="4">
        <v>81</v>
      </c>
      <c r="N41" s="12">
        <f t="shared" si="1"/>
        <v>24.3</v>
      </c>
      <c r="O41" s="13">
        <f t="shared" si="2"/>
        <v>77.91999999999999</v>
      </c>
      <c r="P41" s="14">
        <v>3</v>
      </c>
      <c r="Q41" s="14"/>
    </row>
    <row r="42" spans="1:17" ht="24.75" customHeight="1">
      <c r="A42" s="16"/>
      <c r="B42" s="16" t="s">
        <v>111</v>
      </c>
      <c r="C42" s="16" t="s">
        <v>261</v>
      </c>
      <c r="D42" s="16">
        <v>1</v>
      </c>
      <c r="E42" s="4" t="s">
        <v>227</v>
      </c>
      <c r="F42" s="4" t="s">
        <v>8</v>
      </c>
      <c r="G42" s="4">
        <v>19880918</v>
      </c>
      <c r="H42" s="4" t="s">
        <v>9</v>
      </c>
      <c r="I42" s="4" t="s">
        <v>113</v>
      </c>
      <c r="J42" s="4" t="s">
        <v>51</v>
      </c>
      <c r="K42" s="4">
        <v>87.6</v>
      </c>
      <c r="L42" s="12">
        <f t="shared" si="0"/>
        <v>61.31999999999999</v>
      </c>
      <c r="M42" s="4">
        <v>78</v>
      </c>
      <c r="N42" s="12">
        <f t="shared" si="1"/>
        <v>23.4</v>
      </c>
      <c r="O42" s="13">
        <f t="shared" si="2"/>
        <v>84.72</v>
      </c>
      <c r="P42" s="14">
        <v>1</v>
      </c>
      <c r="Q42" s="15" t="s">
        <v>284</v>
      </c>
    </row>
    <row r="43" spans="1:17" ht="24.75" customHeight="1">
      <c r="A43" s="16"/>
      <c r="B43" s="16"/>
      <c r="C43" s="16"/>
      <c r="D43" s="16"/>
      <c r="E43" s="4" t="s">
        <v>112</v>
      </c>
      <c r="F43" s="4" t="s">
        <v>8</v>
      </c>
      <c r="G43" s="4">
        <v>19870206</v>
      </c>
      <c r="H43" s="4" t="s">
        <v>9</v>
      </c>
      <c r="I43" s="4" t="s">
        <v>113</v>
      </c>
      <c r="J43" s="4" t="s">
        <v>110</v>
      </c>
      <c r="K43" s="4">
        <v>80</v>
      </c>
      <c r="L43" s="12">
        <f>K43*0.7</f>
        <v>56</v>
      </c>
      <c r="M43" s="4">
        <v>82</v>
      </c>
      <c r="N43" s="12">
        <f>M43*0.3</f>
        <v>24.599999999999998</v>
      </c>
      <c r="O43" s="13">
        <f>L43+N43</f>
        <v>80.6</v>
      </c>
      <c r="P43" s="14">
        <v>2</v>
      </c>
      <c r="Q43" s="14"/>
    </row>
    <row r="44" spans="1:17" ht="24.75" customHeight="1">
      <c r="A44" s="16"/>
      <c r="B44" s="16"/>
      <c r="C44" s="16"/>
      <c r="D44" s="16"/>
      <c r="E44" s="4" t="s">
        <v>212</v>
      </c>
      <c r="F44" s="4" t="s">
        <v>8</v>
      </c>
      <c r="G44" s="4">
        <v>19901013</v>
      </c>
      <c r="H44" s="4" t="s">
        <v>9</v>
      </c>
      <c r="I44" s="4" t="s">
        <v>113</v>
      </c>
      <c r="J44" s="4" t="s">
        <v>18</v>
      </c>
      <c r="K44" s="4">
        <v>80.6</v>
      </c>
      <c r="L44" s="12">
        <f>K44*0.7</f>
        <v>56.419999999999995</v>
      </c>
      <c r="M44" s="4" t="s">
        <v>282</v>
      </c>
      <c r="N44" s="4" t="s">
        <v>282</v>
      </c>
      <c r="O44" s="4" t="s">
        <v>282</v>
      </c>
      <c r="P44" s="4" t="s">
        <v>282</v>
      </c>
      <c r="Q44" s="14"/>
    </row>
    <row r="45" spans="1:17" ht="24.75" customHeight="1">
      <c r="A45" s="16"/>
      <c r="B45" s="4" t="s">
        <v>98</v>
      </c>
      <c r="C45" s="4" t="s">
        <v>262</v>
      </c>
      <c r="D45" s="4">
        <v>1</v>
      </c>
      <c r="E45" s="4" t="s">
        <v>116</v>
      </c>
      <c r="F45" s="4" t="s">
        <v>8</v>
      </c>
      <c r="G45" s="4">
        <v>19900620</v>
      </c>
      <c r="H45" s="4" t="s">
        <v>9</v>
      </c>
      <c r="I45" s="4" t="s">
        <v>117</v>
      </c>
      <c r="J45" s="4" t="s">
        <v>118</v>
      </c>
      <c r="K45" s="4">
        <v>85.4</v>
      </c>
      <c r="L45" s="12">
        <f t="shared" si="0"/>
        <v>59.78</v>
      </c>
      <c r="M45" s="4">
        <v>83.2</v>
      </c>
      <c r="N45" s="12">
        <f t="shared" si="1"/>
        <v>24.96</v>
      </c>
      <c r="O45" s="13">
        <f t="shared" si="2"/>
        <v>84.74000000000001</v>
      </c>
      <c r="P45" s="14">
        <v>1</v>
      </c>
      <c r="Q45" s="15" t="s">
        <v>284</v>
      </c>
    </row>
    <row r="46" spans="1:17" ht="24.75" customHeight="1">
      <c r="A46" s="16"/>
      <c r="B46" s="16" t="s">
        <v>84</v>
      </c>
      <c r="C46" s="16" t="s">
        <v>262</v>
      </c>
      <c r="D46" s="16">
        <v>1</v>
      </c>
      <c r="E46" s="4" t="s">
        <v>153</v>
      </c>
      <c r="F46" s="4" t="s">
        <v>8</v>
      </c>
      <c r="G46" s="4">
        <v>19900518</v>
      </c>
      <c r="H46" s="4" t="s">
        <v>9</v>
      </c>
      <c r="I46" s="4" t="s">
        <v>85</v>
      </c>
      <c r="J46" s="4" t="s">
        <v>154</v>
      </c>
      <c r="K46" s="4">
        <v>85.2</v>
      </c>
      <c r="L46" s="12">
        <f t="shared" si="0"/>
        <v>59.64</v>
      </c>
      <c r="M46" s="4">
        <v>87.6</v>
      </c>
      <c r="N46" s="12">
        <f t="shared" si="1"/>
        <v>26.279999999999998</v>
      </c>
      <c r="O46" s="13">
        <f t="shared" si="2"/>
        <v>85.92</v>
      </c>
      <c r="P46" s="14">
        <v>1</v>
      </c>
      <c r="Q46" s="15" t="s">
        <v>284</v>
      </c>
    </row>
    <row r="47" spans="1:17" ht="24.75" customHeight="1">
      <c r="A47" s="16"/>
      <c r="B47" s="16"/>
      <c r="C47" s="16"/>
      <c r="D47" s="16"/>
      <c r="E47" s="4" t="s">
        <v>226</v>
      </c>
      <c r="F47" s="4" t="s">
        <v>14</v>
      </c>
      <c r="G47" s="4">
        <v>19890121</v>
      </c>
      <c r="H47" s="4" t="s">
        <v>9</v>
      </c>
      <c r="I47" s="4" t="s">
        <v>133</v>
      </c>
      <c r="J47" s="4" t="s">
        <v>114</v>
      </c>
      <c r="K47" s="4">
        <v>81.6</v>
      </c>
      <c r="L47" s="12">
        <f t="shared" si="0"/>
        <v>57.11999999999999</v>
      </c>
      <c r="M47" s="4">
        <v>82</v>
      </c>
      <c r="N47" s="12">
        <f t="shared" si="1"/>
        <v>24.599999999999998</v>
      </c>
      <c r="O47" s="13">
        <f t="shared" si="2"/>
        <v>81.71999999999998</v>
      </c>
      <c r="P47" s="14">
        <v>2</v>
      </c>
      <c r="Q47" s="14"/>
    </row>
    <row r="48" spans="1:17" ht="24.75" customHeight="1">
      <c r="A48" s="16"/>
      <c r="B48" s="16"/>
      <c r="C48" s="16"/>
      <c r="D48" s="16"/>
      <c r="E48" s="4" t="s">
        <v>142</v>
      </c>
      <c r="F48" s="4" t="s">
        <v>8</v>
      </c>
      <c r="G48" s="4">
        <v>19900416</v>
      </c>
      <c r="H48" s="4" t="s">
        <v>9</v>
      </c>
      <c r="I48" s="4" t="s">
        <v>133</v>
      </c>
      <c r="J48" s="4" t="s">
        <v>22</v>
      </c>
      <c r="K48" s="4">
        <v>76</v>
      </c>
      <c r="L48" s="12">
        <f t="shared" si="0"/>
        <v>53.199999999999996</v>
      </c>
      <c r="M48" s="4" t="s">
        <v>283</v>
      </c>
      <c r="N48" s="4" t="s">
        <v>283</v>
      </c>
      <c r="O48" s="4" t="s">
        <v>283</v>
      </c>
      <c r="P48" s="4" t="s">
        <v>283</v>
      </c>
      <c r="Q48" s="14"/>
    </row>
    <row r="49" spans="1:17" ht="24.75" customHeight="1">
      <c r="A49" s="16" t="s">
        <v>12</v>
      </c>
      <c r="B49" s="16" t="s">
        <v>13</v>
      </c>
      <c r="C49" s="16" t="s">
        <v>249</v>
      </c>
      <c r="D49" s="16">
        <v>1</v>
      </c>
      <c r="E49" s="4" t="s">
        <v>37</v>
      </c>
      <c r="F49" s="4" t="s">
        <v>8</v>
      </c>
      <c r="G49" s="4">
        <v>19870716</v>
      </c>
      <c r="H49" s="4" t="s">
        <v>9</v>
      </c>
      <c r="I49" s="4" t="s">
        <v>13</v>
      </c>
      <c r="J49" s="4" t="s">
        <v>38</v>
      </c>
      <c r="K49" s="4">
        <v>89.25</v>
      </c>
      <c r="L49" s="12">
        <f t="shared" si="0"/>
        <v>62.474999999999994</v>
      </c>
      <c r="M49" s="4">
        <v>84.2</v>
      </c>
      <c r="N49" s="12">
        <f t="shared" si="1"/>
        <v>25.26</v>
      </c>
      <c r="O49" s="13">
        <f t="shared" si="2"/>
        <v>87.735</v>
      </c>
      <c r="P49" s="14">
        <v>1</v>
      </c>
      <c r="Q49" s="15" t="s">
        <v>284</v>
      </c>
    </row>
    <row r="50" spans="1:17" ht="24.75" customHeight="1">
      <c r="A50" s="16"/>
      <c r="B50" s="16"/>
      <c r="C50" s="16"/>
      <c r="D50" s="16"/>
      <c r="E50" s="4" t="s">
        <v>184</v>
      </c>
      <c r="F50" s="4" t="s">
        <v>14</v>
      </c>
      <c r="G50" s="4">
        <v>19900718</v>
      </c>
      <c r="H50" s="4" t="s">
        <v>9</v>
      </c>
      <c r="I50" s="4" t="s">
        <v>15</v>
      </c>
      <c r="J50" s="4" t="s">
        <v>185</v>
      </c>
      <c r="K50" s="4">
        <v>82.36</v>
      </c>
      <c r="L50" s="12">
        <f t="shared" si="0"/>
        <v>57.651999999999994</v>
      </c>
      <c r="M50" s="4">
        <v>84.4</v>
      </c>
      <c r="N50" s="12">
        <f t="shared" si="1"/>
        <v>25.32</v>
      </c>
      <c r="O50" s="13">
        <f t="shared" si="2"/>
        <v>82.972</v>
      </c>
      <c r="P50" s="14">
        <v>2</v>
      </c>
      <c r="Q50" s="14"/>
    </row>
    <row r="51" spans="1:17" ht="24.75" customHeight="1">
      <c r="A51" s="16"/>
      <c r="B51" s="16"/>
      <c r="C51" s="16"/>
      <c r="D51" s="16"/>
      <c r="E51" s="4" t="s">
        <v>43</v>
      </c>
      <c r="F51" s="4" t="s">
        <v>14</v>
      </c>
      <c r="G51" s="4">
        <v>19890419</v>
      </c>
      <c r="H51" s="4" t="s">
        <v>9</v>
      </c>
      <c r="I51" s="4" t="s">
        <v>132</v>
      </c>
      <c r="J51" s="4" t="s">
        <v>44</v>
      </c>
      <c r="K51" s="4">
        <v>80.33</v>
      </c>
      <c r="L51" s="12">
        <f t="shared" si="0"/>
        <v>56.230999999999995</v>
      </c>
      <c r="M51" s="4" t="s">
        <v>282</v>
      </c>
      <c r="N51" s="4" t="s">
        <v>282</v>
      </c>
      <c r="O51" s="4" t="s">
        <v>282</v>
      </c>
      <c r="P51" s="4" t="s">
        <v>282</v>
      </c>
      <c r="Q51" s="14"/>
    </row>
    <row r="52" spans="1:17" ht="24.75" customHeight="1">
      <c r="A52" s="16" t="s">
        <v>65</v>
      </c>
      <c r="B52" s="16" t="s">
        <v>66</v>
      </c>
      <c r="C52" s="16" t="s">
        <v>249</v>
      </c>
      <c r="D52" s="16">
        <v>5</v>
      </c>
      <c r="E52" s="4" t="s">
        <v>213</v>
      </c>
      <c r="F52" s="4" t="s">
        <v>8</v>
      </c>
      <c r="G52" s="4">
        <v>19860207</v>
      </c>
      <c r="H52" s="4" t="s">
        <v>9</v>
      </c>
      <c r="I52" s="4" t="s">
        <v>214</v>
      </c>
      <c r="J52" s="4" t="s">
        <v>215</v>
      </c>
      <c r="K52" s="4">
        <v>90.6</v>
      </c>
      <c r="L52" s="12">
        <f t="shared" si="0"/>
        <v>63.419999999999995</v>
      </c>
      <c r="M52" s="4">
        <v>81.4</v>
      </c>
      <c r="N52" s="12">
        <f t="shared" si="1"/>
        <v>24.42</v>
      </c>
      <c r="O52" s="13">
        <f t="shared" si="2"/>
        <v>87.84</v>
      </c>
      <c r="P52" s="14">
        <v>1</v>
      </c>
      <c r="Q52" s="15" t="s">
        <v>284</v>
      </c>
    </row>
    <row r="53" spans="1:17" ht="24.75" customHeight="1">
      <c r="A53" s="16"/>
      <c r="B53" s="16"/>
      <c r="C53" s="16"/>
      <c r="D53" s="16"/>
      <c r="E53" s="4" t="s">
        <v>230</v>
      </c>
      <c r="F53" s="4" t="s">
        <v>14</v>
      </c>
      <c r="G53" s="4">
        <v>19901010</v>
      </c>
      <c r="H53" s="4" t="s">
        <v>9</v>
      </c>
      <c r="I53" s="4" t="s">
        <v>214</v>
      </c>
      <c r="J53" s="4" t="s">
        <v>204</v>
      </c>
      <c r="K53" s="4">
        <v>88.3</v>
      </c>
      <c r="L53" s="12">
        <f t="shared" si="0"/>
        <v>61.809999999999995</v>
      </c>
      <c r="M53" s="4">
        <v>79.8</v>
      </c>
      <c r="N53" s="12">
        <f t="shared" si="1"/>
        <v>23.939999999999998</v>
      </c>
      <c r="O53" s="13">
        <f t="shared" si="2"/>
        <v>85.75</v>
      </c>
      <c r="P53" s="14">
        <v>2</v>
      </c>
      <c r="Q53" s="15" t="s">
        <v>284</v>
      </c>
    </row>
    <row r="54" spans="1:17" ht="24.75" customHeight="1">
      <c r="A54" s="16"/>
      <c r="B54" s="16"/>
      <c r="C54" s="16"/>
      <c r="D54" s="16"/>
      <c r="E54" s="4" t="s">
        <v>205</v>
      </c>
      <c r="F54" s="4" t="s">
        <v>8</v>
      </c>
      <c r="G54" s="4">
        <v>19891010</v>
      </c>
      <c r="H54" s="4" t="s">
        <v>9</v>
      </c>
      <c r="I54" s="4" t="s">
        <v>206</v>
      </c>
      <c r="J54" s="4" t="s">
        <v>51</v>
      </c>
      <c r="K54" s="4">
        <v>83.4</v>
      </c>
      <c r="L54" s="12">
        <f t="shared" si="0"/>
        <v>58.38</v>
      </c>
      <c r="M54" s="4">
        <v>79</v>
      </c>
      <c r="N54" s="12">
        <f t="shared" si="1"/>
        <v>23.7</v>
      </c>
      <c r="O54" s="13">
        <f t="shared" si="2"/>
        <v>82.08</v>
      </c>
      <c r="P54" s="14">
        <v>3</v>
      </c>
      <c r="Q54" s="15" t="s">
        <v>284</v>
      </c>
    </row>
    <row r="55" spans="1:17" ht="24.75" customHeight="1">
      <c r="A55" s="16"/>
      <c r="B55" s="16"/>
      <c r="C55" s="16"/>
      <c r="D55" s="16"/>
      <c r="E55" s="4" t="s">
        <v>155</v>
      </c>
      <c r="F55" s="4" t="s">
        <v>8</v>
      </c>
      <c r="G55" s="4">
        <v>19880715</v>
      </c>
      <c r="H55" s="4" t="s">
        <v>9</v>
      </c>
      <c r="I55" s="4" t="s">
        <v>156</v>
      </c>
      <c r="J55" s="4" t="s">
        <v>157</v>
      </c>
      <c r="K55" s="4">
        <v>80.6</v>
      </c>
      <c r="L55" s="12">
        <f>K55*0.7</f>
        <v>56.419999999999995</v>
      </c>
      <c r="M55" s="4">
        <v>84.6</v>
      </c>
      <c r="N55" s="12">
        <f>M55*0.3</f>
        <v>25.38</v>
      </c>
      <c r="O55" s="13">
        <f>L55+N55</f>
        <v>81.8</v>
      </c>
      <c r="P55" s="14">
        <v>4</v>
      </c>
      <c r="Q55" s="15" t="s">
        <v>284</v>
      </c>
    </row>
    <row r="56" spans="1:17" ht="24.75" customHeight="1">
      <c r="A56" s="16"/>
      <c r="B56" s="16"/>
      <c r="C56" s="16"/>
      <c r="D56" s="16"/>
      <c r="E56" s="4" t="s">
        <v>67</v>
      </c>
      <c r="F56" s="4" t="s">
        <v>8</v>
      </c>
      <c r="G56" s="4">
        <v>19900405</v>
      </c>
      <c r="H56" s="4" t="s">
        <v>9</v>
      </c>
      <c r="I56" s="4" t="s">
        <v>68</v>
      </c>
      <c r="J56" s="4" t="s">
        <v>69</v>
      </c>
      <c r="K56" s="4">
        <v>80.7</v>
      </c>
      <c r="L56" s="12">
        <f>K56*0.7</f>
        <v>56.489999999999995</v>
      </c>
      <c r="M56" s="4">
        <v>82.6</v>
      </c>
      <c r="N56" s="12">
        <f>M56*0.3</f>
        <v>24.779999999999998</v>
      </c>
      <c r="O56" s="13">
        <f>L56+N56</f>
        <v>81.27</v>
      </c>
      <c r="P56" s="14">
        <v>5</v>
      </c>
      <c r="Q56" s="15" t="s">
        <v>284</v>
      </c>
    </row>
    <row r="57" spans="1:17" ht="24.75" customHeight="1">
      <c r="A57" s="16"/>
      <c r="B57" s="16"/>
      <c r="C57" s="16"/>
      <c r="D57" s="16"/>
      <c r="E57" s="4" t="s">
        <v>121</v>
      </c>
      <c r="F57" s="4" t="s">
        <v>8</v>
      </c>
      <c r="G57" s="4">
        <v>19880405</v>
      </c>
      <c r="H57" s="4" t="s">
        <v>9</v>
      </c>
      <c r="I57" s="4" t="s">
        <v>122</v>
      </c>
      <c r="J57" s="4" t="s">
        <v>123</v>
      </c>
      <c r="K57" s="4">
        <v>79.7</v>
      </c>
      <c r="L57" s="12">
        <f t="shared" si="0"/>
        <v>55.79</v>
      </c>
      <c r="M57" s="4">
        <v>82.8</v>
      </c>
      <c r="N57" s="12">
        <f t="shared" si="1"/>
        <v>24.84</v>
      </c>
      <c r="O57" s="13">
        <f t="shared" si="2"/>
        <v>80.63</v>
      </c>
      <c r="P57" s="14">
        <v>6</v>
      </c>
      <c r="Q57" s="14"/>
    </row>
    <row r="58" spans="1:17" ht="24.75" customHeight="1">
      <c r="A58" s="16"/>
      <c r="B58" s="16"/>
      <c r="C58" s="16"/>
      <c r="D58" s="16"/>
      <c r="E58" s="4" t="s">
        <v>234</v>
      </c>
      <c r="F58" s="4" t="s">
        <v>8</v>
      </c>
      <c r="G58" s="4">
        <v>19881208</v>
      </c>
      <c r="H58" s="4" t="s">
        <v>9</v>
      </c>
      <c r="I58" s="4" t="s">
        <v>131</v>
      </c>
      <c r="J58" s="4" t="s">
        <v>160</v>
      </c>
      <c r="K58" s="4">
        <v>68.8</v>
      </c>
      <c r="L58" s="12">
        <f>K58*0.7</f>
        <v>48.16</v>
      </c>
      <c r="M58" s="4">
        <v>75.8</v>
      </c>
      <c r="N58" s="12">
        <f>M58*0.3</f>
        <v>22.74</v>
      </c>
      <c r="O58" s="13">
        <f>L58+N58</f>
        <v>70.89999999999999</v>
      </c>
      <c r="P58" s="14">
        <v>7</v>
      </c>
      <c r="Q58" s="14"/>
    </row>
    <row r="59" spans="1:17" ht="24.75" customHeight="1">
      <c r="A59" s="16"/>
      <c r="B59" s="16"/>
      <c r="C59" s="16"/>
      <c r="D59" s="16"/>
      <c r="E59" s="4" t="s">
        <v>186</v>
      </c>
      <c r="F59" s="4" t="s">
        <v>8</v>
      </c>
      <c r="G59" s="4">
        <v>19880514</v>
      </c>
      <c r="H59" s="4" t="s">
        <v>9</v>
      </c>
      <c r="I59" s="4" t="s">
        <v>187</v>
      </c>
      <c r="J59" s="4" t="s">
        <v>188</v>
      </c>
      <c r="K59" s="4">
        <v>72.2</v>
      </c>
      <c r="L59" s="12">
        <f>K59*0.7</f>
        <v>50.54</v>
      </c>
      <c r="M59" s="4" t="s">
        <v>283</v>
      </c>
      <c r="N59" s="4" t="s">
        <v>283</v>
      </c>
      <c r="O59" s="4" t="s">
        <v>283</v>
      </c>
      <c r="P59" s="4" t="s">
        <v>283</v>
      </c>
      <c r="Q59" s="14"/>
    </row>
    <row r="60" spans="1:17" ht="24.75" customHeight="1">
      <c r="A60" s="16"/>
      <c r="B60" s="16"/>
      <c r="C60" s="16"/>
      <c r="D60" s="16"/>
      <c r="E60" s="4" t="s">
        <v>200</v>
      </c>
      <c r="F60" s="4" t="s">
        <v>8</v>
      </c>
      <c r="G60" s="4">
        <v>19870327</v>
      </c>
      <c r="H60" s="4" t="s">
        <v>9</v>
      </c>
      <c r="I60" s="4" t="s">
        <v>201</v>
      </c>
      <c r="J60" s="4" t="s">
        <v>146</v>
      </c>
      <c r="K60" s="4">
        <v>66.8</v>
      </c>
      <c r="L60" s="12">
        <f t="shared" si="0"/>
        <v>46.76</v>
      </c>
      <c r="M60" s="4" t="s">
        <v>282</v>
      </c>
      <c r="N60" s="4" t="s">
        <v>282</v>
      </c>
      <c r="O60" s="4" t="s">
        <v>282</v>
      </c>
      <c r="P60" s="4" t="s">
        <v>282</v>
      </c>
      <c r="Q60" s="14"/>
    </row>
    <row r="61" spans="1:17" ht="24.75" customHeight="1">
      <c r="A61" s="16" t="s">
        <v>62</v>
      </c>
      <c r="B61" s="16" t="s">
        <v>63</v>
      </c>
      <c r="C61" s="16" t="s">
        <v>253</v>
      </c>
      <c r="D61" s="16">
        <v>1</v>
      </c>
      <c r="E61" s="4" t="s">
        <v>127</v>
      </c>
      <c r="F61" s="4" t="s">
        <v>14</v>
      </c>
      <c r="G61" s="4">
        <v>19901128</v>
      </c>
      <c r="H61" s="4" t="s">
        <v>9</v>
      </c>
      <c r="I61" s="4" t="s">
        <v>263</v>
      </c>
      <c r="J61" s="4" t="s">
        <v>87</v>
      </c>
      <c r="K61" s="4">
        <v>88.8</v>
      </c>
      <c r="L61" s="12">
        <f t="shared" si="0"/>
        <v>62.16</v>
      </c>
      <c r="M61" s="4">
        <v>78.2</v>
      </c>
      <c r="N61" s="12">
        <f t="shared" si="1"/>
        <v>23.46</v>
      </c>
      <c r="O61" s="13">
        <f t="shared" si="2"/>
        <v>85.62</v>
      </c>
      <c r="P61" s="14">
        <v>1</v>
      </c>
      <c r="Q61" s="15" t="s">
        <v>284</v>
      </c>
    </row>
    <row r="62" spans="1:17" ht="24.75" customHeight="1">
      <c r="A62" s="16"/>
      <c r="B62" s="16"/>
      <c r="C62" s="16"/>
      <c r="D62" s="16"/>
      <c r="E62" s="4" t="s">
        <v>194</v>
      </c>
      <c r="F62" s="4" t="s">
        <v>14</v>
      </c>
      <c r="G62" s="4">
        <v>19910512</v>
      </c>
      <c r="H62" s="4" t="s">
        <v>9</v>
      </c>
      <c r="I62" s="4" t="s">
        <v>195</v>
      </c>
      <c r="J62" s="4" t="s">
        <v>196</v>
      </c>
      <c r="K62" s="4">
        <v>76.63</v>
      </c>
      <c r="L62" s="12">
        <f t="shared" si="0"/>
        <v>53.64099999999999</v>
      </c>
      <c r="M62" s="4">
        <v>79.8</v>
      </c>
      <c r="N62" s="12">
        <f t="shared" si="1"/>
        <v>23.939999999999998</v>
      </c>
      <c r="O62" s="13">
        <f t="shared" si="2"/>
        <v>77.58099999999999</v>
      </c>
      <c r="P62" s="14">
        <v>2</v>
      </c>
      <c r="Q62" s="14"/>
    </row>
    <row r="63" spans="1:17" ht="24.75" customHeight="1">
      <c r="A63" s="16"/>
      <c r="B63" s="16"/>
      <c r="C63" s="16"/>
      <c r="D63" s="16"/>
      <c r="E63" s="4" t="s">
        <v>161</v>
      </c>
      <c r="F63" s="4" t="s">
        <v>8</v>
      </c>
      <c r="G63" s="4">
        <v>19891214</v>
      </c>
      <c r="H63" s="4" t="s">
        <v>9</v>
      </c>
      <c r="I63" s="4" t="s">
        <v>64</v>
      </c>
      <c r="J63" s="4" t="s">
        <v>25</v>
      </c>
      <c r="K63" s="4">
        <v>75.21</v>
      </c>
      <c r="L63" s="12">
        <f aca="true" t="shared" si="3" ref="L63:L88">K63*0.7</f>
        <v>52.64699999999999</v>
      </c>
      <c r="M63" s="4">
        <v>82</v>
      </c>
      <c r="N63" s="12">
        <f aca="true" t="shared" si="4" ref="N63:N88">M63*0.3</f>
        <v>24.599999999999998</v>
      </c>
      <c r="O63" s="13">
        <f aca="true" t="shared" si="5" ref="O63:O88">L63+N63</f>
        <v>77.24699999999999</v>
      </c>
      <c r="P63" s="14">
        <v>3</v>
      </c>
      <c r="Q63" s="14"/>
    </row>
    <row r="64" spans="1:17" ht="24.75" customHeight="1">
      <c r="A64" s="16" t="s">
        <v>40</v>
      </c>
      <c r="B64" s="16" t="s">
        <v>41</v>
      </c>
      <c r="C64" s="16" t="s">
        <v>264</v>
      </c>
      <c r="D64" s="16">
        <v>1</v>
      </c>
      <c r="E64" s="4" t="s">
        <v>228</v>
      </c>
      <c r="F64" s="4" t="s">
        <v>14</v>
      </c>
      <c r="G64" s="4">
        <v>19880726</v>
      </c>
      <c r="H64" s="4" t="s">
        <v>9</v>
      </c>
      <c r="I64" s="4" t="s">
        <v>191</v>
      </c>
      <c r="J64" s="4" t="s">
        <v>18</v>
      </c>
      <c r="K64" s="4">
        <v>87.57</v>
      </c>
      <c r="L64" s="12">
        <f t="shared" si="3"/>
        <v>61.29899999999999</v>
      </c>
      <c r="M64" s="4">
        <v>83.2</v>
      </c>
      <c r="N64" s="12">
        <f t="shared" si="4"/>
        <v>24.96</v>
      </c>
      <c r="O64" s="13">
        <f t="shared" si="5"/>
        <v>86.25899999999999</v>
      </c>
      <c r="P64" s="14">
        <v>1</v>
      </c>
      <c r="Q64" s="15" t="s">
        <v>284</v>
      </c>
    </row>
    <row r="65" spans="1:17" ht="24.75" customHeight="1">
      <c r="A65" s="16"/>
      <c r="B65" s="16"/>
      <c r="C65" s="16"/>
      <c r="D65" s="16"/>
      <c r="E65" s="4" t="s">
        <v>231</v>
      </c>
      <c r="F65" s="4" t="s">
        <v>14</v>
      </c>
      <c r="G65" s="4">
        <v>19910220</v>
      </c>
      <c r="H65" s="4" t="s">
        <v>9</v>
      </c>
      <c r="I65" s="4" t="s">
        <v>232</v>
      </c>
      <c r="J65" s="4" t="s">
        <v>233</v>
      </c>
      <c r="K65" s="4">
        <v>82.29</v>
      </c>
      <c r="L65" s="12">
        <f t="shared" si="3"/>
        <v>57.603</v>
      </c>
      <c r="M65" s="4">
        <v>86.6</v>
      </c>
      <c r="N65" s="12">
        <f t="shared" si="4"/>
        <v>25.979999999999997</v>
      </c>
      <c r="O65" s="13">
        <f t="shared" si="5"/>
        <v>83.583</v>
      </c>
      <c r="P65" s="14">
        <v>2</v>
      </c>
      <c r="Q65" s="14"/>
    </row>
    <row r="66" spans="1:17" ht="24.75" customHeight="1">
      <c r="A66" s="16"/>
      <c r="B66" s="16"/>
      <c r="C66" s="16"/>
      <c r="D66" s="16"/>
      <c r="E66" s="4" t="s">
        <v>202</v>
      </c>
      <c r="F66" s="4" t="s">
        <v>14</v>
      </c>
      <c r="G66" s="4">
        <v>19900326</v>
      </c>
      <c r="H66" s="4" t="s">
        <v>9</v>
      </c>
      <c r="I66" s="4" t="s">
        <v>27</v>
      </c>
      <c r="J66" s="4" t="s">
        <v>160</v>
      </c>
      <c r="K66" s="4">
        <v>80.86</v>
      </c>
      <c r="L66" s="12">
        <f t="shared" si="3"/>
        <v>56.602</v>
      </c>
      <c r="M66" s="4">
        <v>77.6</v>
      </c>
      <c r="N66" s="12">
        <f t="shared" si="4"/>
        <v>23.279999999999998</v>
      </c>
      <c r="O66" s="13">
        <f t="shared" si="5"/>
        <v>79.88199999999999</v>
      </c>
      <c r="P66" s="14">
        <v>3</v>
      </c>
      <c r="Q66" s="14"/>
    </row>
    <row r="67" spans="1:17" ht="24.75" customHeight="1">
      <c r="A67" s="16" t="s">
        <v>265</v>
      </c>
      <c r="B67" s="16" t="s">
        <v>33</v>
      </c>
      <c r="C67" s="16" t="s">
        <v>266</v>
      </c>
      <c r="D67" s="16">
        <v>1</v>
      </c>
      <c r="E67" s="4" t="s">
        <v>229</v>
      </c>
      <c r="F67" s="4" t="s">
        <v>8</v>
      </c>
      <c r="G67" s="4">
        <v>19850925</v>
      </c>
      <c r="H67" s="4" t="s">
        <v>45</v>
      </c>
      <c r="I67" s="4" t="s">
        <v>56</v>
      </c>
      <c r="J67" s="4" t="s">
        <v>57</v>
      </c>
      <c r="K67" s="4">
        <v>85.4</v>
      </c>
      <c r="L67" s="12">
        <f t="shared" si="3"/>
        <v>59.78</v>
      </c>
      <c r="M67" s="4">
        <v>81</v>
      </c>
      <c r="N67" s="12">
        <f t="shared" si="4"/>
        <v>24.3</v>
      </c>
      <c r="O67" s="13">
        <f t="shared" si="5"/>
        <v>84.08</v>
      </c>
      <c r="P67" s="14">
        <v>1</v>
      </c>
      <c r="Q67" s="15" t="s">
        <v>284</v>
      </c>
    </row>
    <row r="68" spans="1:17" ht="24.75" customHeight="1">
      <c r="A68" s="16"/>
      <c r="B68" s="16"/>
      <c r="C68" s="16"/>
      <c r="D68" s="16"/>
      <c r="E68" s="4" t="s">
        <v>124</v>
      </c>
      <c r="F68" s="4" t="s">
        <v>8</v>
      </c>
      <c r="G68" s="4">
        <v>19890901</v>
      </c>
      <c r="H68" s="4" t="s">
        <v>9</v>
      </c>
      <c r="I68" s="4" t="s">
        <v>91</v>
      </c>
      <c r="J68" s="4" t="s">
        <v>125</v>
      </c>
      <c r="K68" s="4">
        <v>83</v>
      </c>
      <c r="L68" s="12">
        <f t="shared" si="3"/>
        <v>58.099999999999994</v>
      </c>
      <c r="M68" s="4">
        <v>79.6</v>
      </c>
      <c r="N68" s="12">
        <f t="shared" si="4"/>
        <v>23.88</v>
      </c>
      <c r="O68" s="13">
        <f t="shared" si="5"/>
        <v>81.97999999999999</v>
      </c>
      <c r="P68" s="14">
        <v>2</v>
      </c>
      <c r="Q68" s="14"/>
    </row>
    <row r="69" spans="1:17" ht="24.75" customHeight="1">
      <c r="A69" s="16"/>
      <c r="B69" s="16"/>
      <c r="C69" s="16"/>
      <c r="D69" s="16"/>
      <c r="E69" s="4" t="s">
        <v>105</v>
      </c>
      <c r="F69" s="4" t="s">
        <v>14</v>
      </c>
      <c r="G69" s="4">
        <v>19910712</v>
      </c>
      <c r="H69" s="4" t="s">
        <v>9</v>
      </c>
      <c r="I69" s="4" t="s">
        <v>106</v>
      </c>
      <c r="J69" s="4" t="s">
        <v>107</v>
      </c>
      <c r="K69" s="4">
        <v>80.4</v>
      </c>
      <c r="L69" s="12">
        <f t="shared" si="3"/>
        <v>56.28</v>
      </c>
      <c r="M69" s="4">
        <v>80</v>
      </c>
      <c r="N69" s="12">
        <f t="shared" si="4"/>
        <v>24</v>
      </c>
      <c r="O69" s="13">
        <f t="shared" si="5"/>
        <v>80.28</v>
      </c>
      <c r="P69" s="14">
        <v>3</v>
      </c>
      <c r="Q69" s="14"/>
    </row>
    <row r="70" spans="1:17" ht="24.75" customHeight="1">
      <c r="A70" s="16" t="s">
        <v>46</v>
      </c>
      <c r="B70" s="16" t="s">
        <v>47</v>
      </c>
      <c r="C70" s="16" t="s">
        <v>248</v>
      </c>
      <c r="D70" s="16">
        <v>1</v>
      </c>
      <c r="E70" s="4" t="s">
        <v>48</v>
      </c>
      <c r="F70" s="4" t="s">
        <v>8</v>
      </c>
      <c r="G70" s="4">
        <v>19890214</v>
      </c>
      <c r="H70" s="4" t="s">
        <v>9</v>
      </c>
      <c r="I70" s="4" t="s">
        <v>49</v>
      </c>
      <c r="J70" s="4" t="s">
        <v>50</v>
      </c>
      <c r="K70" s="4">
        <v>90.14</v>
      </c>
      <c r="L70" s="12">
        <f>K70*0.7</f>
        <v>63.098</v>
      </c>
      <c r="M70" s="4">
        <v>85.6</v>
      </c>
      <c r="N70" s="12">
        <f>M70*0.3</f>
        <v>25.679999999999996</v>
      </c>
      <c r="O70" s="13">
        <f>L70+N70</f>
        <v>88.77799999999999</v>
      </c>
      <c r="P70" s="14">
        <v>1</v>
      </c>
      <c r="Q70" s="15" t="s">
        <v>284</v>
      </c>
    </row>
    <row r="71" spans="1:17" ht="24.75" customHeight="1">
      <c r="A71" s="16"/>
      <c r="B71" s="16"/>
      <c r="C71" s="16"/>
      <c r="D71" s="16"/>
      <c r="E71" s="4" t="s">
        <v>218</v>
      </c>
      <c r="F71" s="4" t="s">
        <v>14</v>
      </c>
      <c r="G71" s="4">
        <v>19900702</v>
      </c>
      <c r="H71" s="4" t="s">
        <v>9</v>
      </c>
      <c r="I71" s="4" t="s">
        <v>219</v>
      </c>
      <c r="J71" s="4" t="s">
        <v>74</v>
      </c>
      <c r="K71" s="4">
        <v>86.71</v>
      </c>
      <c r="L71" s="12">
        <f>K71*0.7</f>
        <v>60.69699999999999</v>
      </c>
      <c r="M71" s="4">
        <v>78.8</v>
      </c>
      <c r="N71" s="12">
        <f>M71*0.3</f>
        <v>23.639999999999997</v>
      </c>
      <c r="O71" s="13">
        <f>L71+N71</f>
        <v>84.33699999999999</v>
      </c>
      <c r="P71" s="14">
        <v>2</v>
      </c>
      <c r="Q71" s="14"/>
    </row>
    <row r="72" spans="1:17" ht="24.75" customHeight="1">
      <c r="A72" s="16"/>
      <c r="B72" s="16" t="s">
        <v>90</v>
      </c>
      <c r="C72" s="16" t="s">
        <v>249</v>
      </c>
      <c r="D72" s="16">
        <v>1</v>
      </c>
      <c r="E72" s="4" t="s">
        <v>217</v>
      </c>
      <c r="F72" s="4" t="s">
        <v>8</v>
      </c>
      <c r="G72" s="4">
        <v>19900629</v>
      </c>
      <c r="H72" s="4" t="s">
        <v>9</v>
      </c>
      <c r="I72" s="4" t="s">
        <v>90</v>
      </c>
      <c r="J72" s="4" t="s">
        <v>17</v>
      </c>
      <c r="K72" s="4">
        <v>91.29</v>
      </c>
      <c r="L72" s="12">
        <f>K72*0.7</f>
        <v>63.903</v>
      </c>
      <c r="M72" s="4">
        <v>84.2</v>
      </c>
      <c r="N72" s="12">
        <f>M72*0.3</f>
        <v>25.26</v>
      </c>
      <c r="O72" s="13">
        <f>L72+N72</f>
        <v>89.163</v>
      </c>
      <c r="P72" s="14">
        <v>1</v>
      </c>
      <c r="Q72" s="15" t="s">
        <v>284</v>
      </c>
    </row>
    <row r="73" spans="1:17" ht="24.75" customHeight="1">
      <c r="A73" s="16"/>
      <c r="B73" s="16"/>
      <c r="C73" s="16"/>
      <c r="D73" s="16"/>
      <c r="E73" s="4" t="s">
        <v>138</v>
      </c>
      <c r="F73" s="4" t="s">
        <v>14</v>
      </c>
      <c r="G73" s="4">
        <v>19891104</v>
      </c>
      <c r="H73" s="4" t="s">
        <v>9</v>
      </c>
      <c r="I73" s="4" t="s">
        <v>90</v>
      </c>
      <c r="J73" s="4" t="s">
        <v>74</v>
      </c>
      <c r="K73" s="4">
        <v>91.43</v>
      </c>
      <c r="L73" s="12">
        <f>K73*0.7</f>
        <v>64.001</v>
      </c>
      <c r="M73" s="4">
        <v>81.8</v>
      </c>
      <c r="N73" s="12">
        <f>M73*0.3</f>
        <v>24.54</v>
      </c>
      <c r="O73" s="13">
        <f>L73+N73</f>
        <v>88.541</v>
      </c>
      <c r="P73" s="14">
        <v>2</v>
      </c>
      <c r="Q73" s="14"/>
    </row>
    <row r="74" spans="1:17" ht="24.75" customHeight="1">
      <c r="A74" s="16"/>
      <c r="B74" s="16"/>
      <c r="C74" s="16"/>
      <c r="D74" s="16"/>
      <c r="E74" s="4" t="s">
        <v>150</v>
      </c>
      <c r="F74" s="4" t="s">
        <v>14</v>
      </c>
      <c r="G74" s="4">
        <v>19900122</v>
      </c>
      <c r="H74" s="4" t="s">
        <v>9</v>
      </c>
      <c r="I74" s="4" t="s">
        <v>90</v>
      </c>
      <c r="J74" s="4" t="s">
        <v>32</v>
      </c>
      <c r="K74" s="4">
        <v>88.86</v>
      </c>
      <c r="L74" s="12">
        <f>K74*0.7</f>
        <v>62.202</v>
      </c>
      <c r="M74" s="4">
        <v>85.6</v>
      </c>
      <c r="N74" s="12">
        <f>M74*0.3</f>
        <v>25.679999999999996</v>
      </c>
      <c r="O74" s="13">
        <f>L74+N74</f>
        <v>87.88199999999999</v>
      </c>
      <c r="P74" s="14">
        <v>3</v>
      </c>
      <c r="Q74" s="14"/>
    </row>
    <row r="75" spans="1:17" ht="43.5" customHeight="1">
      <c r="A75" s="4" t="s">
        <v>128</v>
      </c>
      <c r="B75" s="4" t="s">
        <v>129</v>
      </c>
      <c r="C75" s="4" t="s">
        <v>249</v>
      </c>
      <c r="D75" s="4">
        <v>1</v>
      </c>
      <c r="E75" s="4" t="s">
        <v>130</v>
      </c>
      <c r="F75" s="4" t="s">
        <v>8</v>
      </c>
      <c r="G75" s="4">
        <v>19910310</v>
      </c>
      <c r="H75" s="4" t="s">
        <v>9</v>
      </c>
      <c r="I75" s="4" t="s">
        <v>131</v>
      </c>
      <c r="J75" s="4" t="s">
        <v>69</v>
      </c>
      <c r="K75" s="4">
        <v>80.6</v>
      </c>
      <c r="L75" s="12">
        <f t="shared" si="3"/>
        <v>56.419999999999995</v>
      </c>
      <c r="M75" s="4">
        <v>82.8</v>
      </c>
      <c r="N75" s="12">
        <f t="shared" si="4"/>
        <v>24.84</v>
      </c>
      <c r="O75" s="13">
        <f t="shared" si="5"/>
        <v>81.25999999999999</v>
      </c>
      <c r="P75" s="14">
        <v>1</v>
      </c>
      <c r="Q75" s="15" t="s">
        <v>284</v>
      </c>
    </row>
    <row r="76" spans="1:17" ht="24.75" customHeight="1">
      <c r="A76" s="16" t="s">
        <v>170</v>
      </c>
      <c r="B76" s="16" t="s">
        <v>171</v>
      </c>
      <c r="C76" s="16" t="s">
        <v>267</v>
      </c>
      <c r="D76" s="16">
        <v>1</v>
      </c>
      <c r="E76" s="4" t="s">
        <v>180</v>
      </c>
      <c r="F76" s="4" t="s">
        <v>14</v>
      </c>
      <c r="G76" s="4">
        <v>19910320</v>
      </c>
      <c r="H76" s="4" t="s">
        <v>9</v>
      </c>
      <c r="I76" s="4" t="s">
        <v>173</v>
      </c>
      <c r="J76" s="4" t="s">
        <v>79</v>
      </c>
      <c r="K76" s="4">
        <v>88.4</v>
      </c>
      <c r="L76" s="12">
        <f t="shared" si="3"/>
        <v>61.88</v>
      </c>
      <c r="M76" s="4">
        <v>87.8</v>
      </c>
      <c r="N76" s="12">
        <f t="shared" si="4"/>
        <v>26.34</v>
      </c>
      <c r="O76" s="13">
        <f t="shared" si="5"/>
        <v>88.22</v>
      </c>
      <c r="P76" s="14">
        <v>1</v>
      </c>
      <c r="Q76" s="15" t="s">
        <v>284</v>
      </c>
    </row>
    <row r="77" spans="1:17" ht="24.75" customHeight="1">
      <c r="A77" s="16"/>
      <c r="B77" s="16"/>
      <c r="C77" s="16"/>
      <c r="D77" s="16"/>
      <c r="E77" s="4" t="s">
        <v>172</v>
      </c>
      <c r="F77" s="4" t="s">
        <v>8</v>
      </c>
      <c r="G77" s="4">
        <v>19911021</v>
      </c>
      <c r="H77" s="4" t="s">
        <v>9</v>
      </c>
      <c r="I77" s="4" t="s">
        <v>173</v>
      </c>
      <c r="J77" s="4" t="s">
        <v>174</v>
      </c>
      <c r="K77" s="4">
        <v>86.8</v>
      </c>
      <c r="L77" s="12">
        <f t="shared" si="3"/>
        <v>60.75999999999999</v>
      </c>
      <c r="M77" s="4">
        <v>84.8</v>
      </c>
      <c r="N77" s="12">
        <f t="shared" si="4"/>
        <v>25.439999999999998</v>
      </c>
      <c r="O77" s="13">
        <f t="shared" si="5"/>
        <v>86.19999999999999</v>
      </c>
      <c r="P77" s="14">
        <v>2</v>
      </c>
      <c r="Q77" s="14"/>
    </row>
    <row r="78" spans="1:17" ht="24.75" customHeight="1">
      <c r="A78" s="16" t="s">
        <v>16</v>
      </c>
      <c r="B78" s="16" t="s">
        <v>139</v>
      </c>
      <c r="C78" s="16" t="s">
        <v>268</v>
      </c>
      <c r="D78" s="16">
        <v>1</v>
      </c>
      <c r="E78" s="4" t="s">
        <v>140</v>
      </c>
      <c r="F78" s="4" t="s">
        <v>14</v>
      </c>
      <c r="G78" s="4">
        <v>19820105</v>
      </c>
      <c r="H78" s="4" t="s">
        <v>9</v>
      </c>
      <c r="I78" s="4" t="s">
        <v>139</v>
      </c>
      <c r="J78" s="4" t="s">
        <v>141</v>
      </c>
      <c r="K78" s="4">
        <v>84.6</v>
      </c>
      <c r="L78" s="12">
        <f t="shared" si="3"/>
        <v>59.21999999999999</v>
      </c>
      <c r="M78" s="4">
        <v>85.8</v>
      </c>
      <c r="N78" s="12">
        <f t="shared" si="4"/>
        <v>25.74</v>
      </c>
      <c r="O78" s="13">
        <f t="shared" si="5"/>
        <v>84.96</v>
      </c>
      <c r="P78" s="14">
        <v>1</v>
      </c>
      <c r="Q78" s="15" t="s">
        <v>284</v>
      </c>
    </row>
    <row r="79" spans="1:17" ht="24.75" customHeight="1">
      <c r="A79" s="16"/>
      <c r="B79" s="16"/>
      <c r="C79" s="16"/>
      <c r="D79" s="16"/>
      <c r="E79" s="4" t="s">
        <v>148</v>
      </c>
      <c r="F79" s="4" t="s">
        <v>14</v>
      </c>
      <c r="G79" s="4">
        <v>19880726</v>
      </c>
      <c r="H79" s="4" t="s">
        <v>9</v>
      </c>
      <c r="I79" s="4" t="s">
        <v>139</v>
      </c>
      <c r="J79" s="4" t="s">
        <v>28</v>
      </c>
      <c r="K79" s="4">
        <v>69.2</v>
      </c>
      <c r="L79" s="12">
        <f t="shared" si="3"/>
        <v>48.44</v>
      </c>
      <c r="M79" s="4">
        <v>80.8</v>
      </c>
      <c r="N79" s="12">
        <f t="shared" si="4"/>
        <v>24.24</v>
      </c>
      <c r="O79" s="13">
        <f t="shared" si="5"/>
        <v>72.67999999999999</v>
      </c>
      <c r="P79" s="14">
        <v>2</v>
      </c>
      <c r="Q79" s="14"/>
    </row>
    <row r="80" spans="1:17" ht="24.75" customHeight="1">
      <c r="A80" s="16" t="s">
        <v>78</v>
      </c>
      <c r="B80" s="16" t="s">
        <v>39</v>
      </c>
      <c r="C80" s="16" t="s">
        <v>269</v>
      </c>
      <c r="D80" s="16">
        <v>1</v>
      </c>
      <c r="E80" s="4" t="s">
        <v>197</v>
      </c>
      <c r="F80" s="4" t="s">
        <v>14</v>
      </c>
      <c r="G80" s="4">
        <v>19930301</v>
      </c>
      <c r="H80" s="4" t="s">
        <v>270</v>
      </c>
      <c r="I80" s="4" t="s">
        <v>39</v>
      </c>
      <c r="J80" s="4" t="s">
        <v>198</v>
      </c>
      <c r="K80" s="4">
        <v>49.7</v>
      </c>
      <c r="L80" s="12">
        <f t="shared" si="3"/>
        <v>34.79</v>
      </c>
      <c r="M80" s="4">
        <v>81.2</v>
      </c>
      <c r="N80" s="12">
        <f t="shared" si="4"/>
        <v>24.36</v>
      </c>
      <c r="O80" s="13">
        <f t="shared" si="5"/>
        <v>59.15</v>
      </c>
      <c r="P80" s="14">
        <v>1</v>
      </c>
      <c r="Q80" s="15" t="s">
        <v>284</v>
      </c>
    </row>
    <row r="81" spans="1:17" ht="24.75" customHeight="1">
      <c r="A81" s="16"/>
      <c r="B81" s="16"/>
      <c r="C81" s="16"/>
      <c r="D81" s="16"/>
      <c r="E81" s="4" t="s">
        <v>88</v>
      </c>
      <c r="F81" s="4" t="s">
        <v>14</v>
      </c>
      <c r="G81" s="4">
        <v>19900903</v>
      </c>
      <c r="H81" s="4" t="s">
        <v>271</v>
      </c>
      <c r="I81" s="4" t="s">
        <v>39</v>
      </c>
      <c r="J81" s="4" t="s">
        <v>89</v>
      </c>
      <c r="K81" s="4">
        <v>41.3</v>
      </c>
      <c r="L81" s="12">
        <f t="shared" si="3"/>
        <v>28.909999999999997</v>
      </c>
      <c r="M81" s="4">
        <v>81.4</v>
      </c>
      <c r="N81" s="12">
        <f t="shared" si="4"/>
        <v>24.42</v>
      </c>
      <c r="O81" s="13">
        <f t="shared" si="5"/>
        <v>53.33</v>
      </c>
      <c r="P81" s="14">
        <v>2</v>
      </c>
      <c r="Q81" s="14"/>
    </row>
    <row r="82" spans="1:17" ht="24.75" customHeight="1">
      <c r="A82" s="16"/>
      <c r="B82" s="16"/>
      <c r="C82" s="16"/>
      <c r="D82" s="16"/>
      <c r="E82" s="4" t="s">
        <v>209</v>
      </c>
      <c r="F82" s="4" t="s">
        <v>14</v>
      </c>
      <c r="G82" s="4">
        <v>19920310</v>
      </c>
      <c r="H82" s="4" t="s">
        <v>210</v>
      </c>
      <c r="I82" s="4" t="s">
        <v>39</v>
      </c>
      <c r="J82" s="4" t="s">
        <v>203</v>
      </c>
      <c r="K82" s="4">
        <v>36</v>
      </c>
      <c r="L82" s="12">
        <f t="shared" si="3"/>
        <v>25.2</v>
      </c>
      <c r="M82" s="4">
        <v>81</v>
      </c>
      <c r="N82" s="12">
        <f t="shared" si="4"/>
        <v>24.3</v>
      </c>
      <c r="O82" s="13">
        <f t="shared" si="5"/>
        <v>49.5</v>
      </c>
      <c r="P82" s="14">
        <v>3</v>
      </c>
      <c r="Q82" s="14"/>
    </row>
    <row r="83" spans="1:17" ht="24.75" customHeight="1">
      <c r="A83" s="16"/>
      <c r="B83" s="16" t="s">
        <v>96</v>
      </c>
      <c r="C83" s="16" t="s">
        <v>269</v>
      </c>
      <c r="D83" s="16">
        <v>1</v>
      </c>
      <c r="E83" s="4" t="s">
        <v>235</v>
      </c>
      <c r="F83" s="4" t="s">
        <v>14</v>
      </c>
      <c r="G83" s="4">
        <v>19931208</v>
      </c>
      <c r="H83" s="4" t="s">
        <v>272</v>
      </c>
      <c r="I83" s="4" t="s">
        <v>96</v>
      </c>
      <c r="J83" s="4" t="s">
        <v>236</v>
      </c>
      <c r="K83" s="4">
        <v>50</v>
      </c>
      <c r="L83" s="12">
        <f t="shared" si="3"/>
        <v>35</v>
      </c>
      <c r="M83" s="4">
        <v>82.8</v>
      </c>
      <c r="N83" s="12">
        <f t="shared" si="4"/>
        <v>24.84</v>
      </c>
      <c r="O83" s="13">
        <f t="shared" si="5"/>
        <v>59.84</v>
      </c>
      <c r="P83" s="14">
        <v>1</v>
      </c>
      <c r="Q83" s="15" t="s">
        <v>284</v>
      </c>
    </row>
    <row r="84" spans="1:17" ht="24.75" customHeight="1">
      <c r="A84" s="16"/>
      <c r="B84" s="16"/>
      <c r="C84" s="16"/>
      <c r="D84" s="16"/>
      <c r="E84" s="4" t="s">
        <v>207</v>
      </c>
      <c r="F84" s="4" t="s">
        <v>14</v>
      </c>
      <c r="G84" s="4">
        <v>19930713</v>
      </c>
      <c r="H84" s="4" t="s">
        <v>272</v>
      </c>
      <c r="I84" s="4" t="s">
        <v>96</v>
      </c>
      <c r="J84" s="4" t="s">
        <v>208</v>
      </c>
      <c r="K84" s="4">
        <v>42.3</v>
      </c>
      <c r="L84" s="12">
        <f t="shared" si="3"/>
        <v>29.609999999999996</v>
      </c>
      <c r="M84" s="4" t="s">
        <v>282</v>
      </c>
      <c r="N84" s="4" t="s">
        <v>282</v>
      </c>
      <c r="O84" s="4" t="s">
        <v>282</v>
      </c>
      <c r="P84" s="4" t="s">
        <v>282</v>
      </c>
      <c r="Q84" s="14"/>
    </row>
    <row r="85" spans="1:17" ht="24.75" customHeight="1">
      <c r="A85" s="16"/>
      <c r="B85" s="16"/>
      <c r="C85" s="16"/>
      <c r="D85" s="16"/>
      <c r="E85" s="4" t="s">
        <v>97</v>
      </c>
      <c r="F85" s="4" t="s">
        <v>14</v>
      </c>
      <c r="G85" s="4">
        <v>19930314</v>
      </c>
      <c r="H85" s="4" t="s">
        <v>273</v>
      </c>
      <c r="I85" s="4" t="s">
        <v>96</v>
      </c>
      <c r="J85" s="4" t="s">
        <v>17</v>
      </c>
      <c r="K85" s="4">
        <v>33.9</v>
      </c>
      <c r="L85" s="12">
        <f t="shared" si="3"/>
        <v>23.729999999999997</v>
      </c>
      <c r="M85" s="4" t="s">
        <v>282</v>
      </c>
      <c r="N85" s="4" t="s">
        <v>282</v>
      </c>
      <c r="O85" s="4" t="s">
        <v>282</v>
      </c>
      <c r="P85" s="4" t="s">
        <v>282</v>
      </c>
      <c r="Q85" s="14"/>
    </row>
    <row r="86" spans="1:17" ht="30.75" customHeight="1">
      <c r="A86" s="4" t="s">
        <v>274</v>
      </c>
      <c r="B86" s="4" t="s">
        <v>175</v>
      </c>
      <c r="C86" s="4" t="s">
        <v>275</v>
      </c>
      <c r="D86" s="4">
        <v>1</v>
      </c>
      <c r="E86" s="4" t="s">
        <v>176</v>
      </c>
      <c r="F86" s="4" t="s">
        <v>14</v>
      </c>
      <c r="G86" s="4">
        <v>19900528</v>
      </c>
      <c r="H86" s="4" t="s">
        <v>9</v>
      </c>
      <c r="I86" s="4" t="s">
        <v>175</v>
      </c>
      <c r="J86" s="4" t="s">
        <v>115</v>
      </c>
      <c r="K86" s="4">
        <v>87.9</v>
      </c>
      <c r="L86" s="12">
        <f t="shared" si="3"/>
        <v>61.53</v>
      </c>
      <c r="M86" s="4">
        <v>80.2</v>
      </c>
      <c r="N86" s="12">
        <f t="shared" si="4"/>
        <v>24.06</v>
      </c>
      <c r="O86" s="13">
        <f t="shared" si="5"/>
        <v>85.59</v>
      </c>
      <c r="P86" s="14">
        <v>1</v>
      </c>
      <c r="Q86" s="15" t="s">
        <v>284</v>
      </c>
    </row>
    <row r="87" spans="1:17" ht="24.75" customHeight="1">
      <c r="A87" s="16" t="s">
        <v>92</v>
      </c>
      <c r="B87" s="16" t="s">
        <v>93</v>
      </c>
      <c r="C87" s="16" t="s">
        <v>246</v>
      </c>
      <c r="D87" s="16">
        <v>1</v>
      </c>
      <c r="E87" s="4" t="s">
        <v>183</v>
      </c>
      <c r="F87" s="4" t="s">
        <v>14</v>
      </c>
      <c r="G87" s="4">
        <v>19940404</v>
      </c>
      <c r="H87" s="4" t="s">
        <v>247</v>
      </c>
      <c r="I87" s="4" t="s">
        <v>93</v>
      </c>
      <c r="J87" s="4" t="s">
        <v>25</v>
      </c>
      <c r="K87" s="4">
        <v>85</v>
      </c>
      <c r="L87" s="12">
        <f t="shared" si="3"/>
        <v>59.49999999999999</v>
      </c>
      <c r="M87" s="4">
        <v>83</v>
      </c>
      <c r="N87" s="12">
        <f t="shared" si="4"/>
        <v>24.9</v>
      </c>
      <c r="O87" s="13">
        <f t="shared" si="5"/>
        <v>84.39999999999999</v>
      </c>
      <c r="P87" s="14">
        <v>1</v>
      </c>
      <c r="Q87" s="15" t="s">
        <v>284</v>
      </c>
    </row>
    <row r="88" spans="1:17" ht="24.75" customHeight="1">
      <c r="A88" s="16"/>
      <c r="B88" s="16"/>
      <c r="C88" s="16"/>
      <c r="D88" s="16"/>
      <c r="E88" s="4" t="s">
        <v>94</v>
      </c>
      <c r="F88" s="4" t="s">
        <v>14</v>
      </c>
      <c r="G88" s="4">
        <v>19921224</v>
      </c>
      <c r="H88" s="4" t="s">
        <v>247</v>
      </c>
      <c r="I88" s="4" t="s">
        <v>93</v>
      </c>
      <c r="J88" s="4" t="s">
        <v>95</v>
      </c>
      <c r="K88" s="4">
        <v>73</v>
      </c>
      <c r="L88" s="12">
        <f t="shared" si="3"/>
        <v>51.099999999999994</v>
      </c>
      <c r="M88" s="4">
        <v>75.8</v>
      </c>
      <c r="N88" s="12">
        <f t="shared" si="4"/>
        <v>22.74</v>
      </c>
      <c r="O88" s="13">
        <f t="shared" si="5"/>
        <v>73.83999999999999</v>
      </c>
      <c r="P88" s="14">
        <v>2</v>
      </c>
      <c r="Q88" s="14"/>
    </row>
  </sheetData>
  <sheetProtection/>
  <mergeCells count="97">
    <mergeCell ref="A3:A5"/>
    <mergeCell ref="B3:B5"/>
    <mergeCell ref="C3:C5"/>
    <mergeCell ref="D3:D5"/>
    <mergeCell ref="B70:B71"/>
    <mergeCell ref="C70:C71"/>
    <mergeCell ref="D70:D71"/>
    <mergeCell ref="A70:A74"/>
    <mergeCell ref="B72:B74"/>
    <mergeCell ref="C72:C74"/>
    <mergeCell ref="D72:D74"/>
    <mergeCell ref="A6:A7"/>
    <mergeCell ref="B6:B7"/>
    <mergeCell ref="C6:C7"/>
    <mergeCell ref="D6:D7"/>
    <mergeCell ref="A8:A15"/>
    <mergeCell ref="B8:B9"/>
    <mergeCell ref="C8:C9"/>
    <mergeCell ref="D8:D9"/>
    <mergeCell ref="B10:B12"/>
    <mergeCell ref="C10:C12"/>
    <mergeCell ref="D10:D12"/>
    <mergeCell ref="B13:B15"/>
    <mergeCell ref="C13:C15"/>
    <mergeCell ref="D13:D15"/>
    <mergeCell ref="B46:B48"/>
    <mergeCell ref="C46:C48"/>
    <mergeCell ref="D19:D21"/>
    <mergeCell ref="C42:C44"/>
    <mergeCell ref="D39:D41"/>
    <mergeCell ref="A49:A51"/>
    <mergeCell ref="D42:D44"/>
    <mergeCell ref="A16:A21"/>
    <mergeCell ref="B16:B18"/>
    <mergeCell ref="C16:C18"/>
    <mergeCell ref="D16:D18"/>
    <mergeCell ref="B19:B21"/>
    <mergeCell ref="C19:C21"/>
    <mergeCell ref="B39:B41"/>
    <mergeCell ref="C39:C41"/>
    <mergeCell ref="B42:B44"/>
    <mergeCell ref="B49:B51"/>
    <mergeCell ref="C49:C51"/>
    <mergeCell ref="D49:D51"/>
    <mergeCell ref="A22:A27"/>
    <mergeCell ref="B22:B24"/>
    <mergeCell ref="C22:C24"/>
    <mergeCell ref="D22:D24"/>
    <mergeCell ref="B25:B27"/>
    <mergeCell ref="C25:C27"/>
    <mergeCell ref="D25:D27"/>
    <mergeCell ref="A28:A30"/>
    <mergeCell ref="B28:B30"/>
    <mergeCell ref="C28:C30"/>
    <mergeCell ref="D28:D30"/>
    <mergeCell ref="D46:D48"/>
    <mergeCell ref="A31:A38"/>
    <mergeCell ref="B31:B38"/>
    <mergeCell ref="C31:C38"/>
    <mergeCell ref="D31:D38"/>
    <mergeCell ref="A39:A48"/>
    <mergeCell ref="A61:A63"/>
    <mergeCell ref="B61:B63"/>
    <mergeCell ref="C61:C63"/>
    <mergeCell ref="D61:D63"/>
    <mergeCell ref="A64:A66"/>
    <mergeCell ref="A52:A60"/>
    <mergeCell ref="B52:B60"/>
    <mergeCell ref="C52:C60"/>
    <mergeCell ref="D52:D60"/>
    <mergeCell ref="B76:B77"/>
    <mergeCell ref="C76:C77"/>
    <mergeCell ref="D76:D77"/>
    <mergeCell ref="A67:A69"/>
    <mergeCell ref="A78:A79"/>
    <mergeCell ref="B78:B79"/>
    <mergeCell ref="C78:C79"/>
    <mergeCell ref="C87:C88"/>
    <mergeCell ref="D87:D88"/>
    <mergeCell ref="B87:B88"/>
    <mergeCell ref="A87:A88"/>
    <mergeCell ref="C64:C66"/>
    <mergeCell ref="D64:D66"/>
    <mergeCell ref="D83:D85"/>
    <mergeCell ref="B67:B69"/>
    <mergeCell ref="C67:C69"/>
    <mergeCell ref="D67:D69"/>
    <mergeCell ref="B64:B66"/>
    <mergeCell ref="A1:Q1"/>
    <mergeCell ref="A80:A85"/>
    <mergeCell ref="B80:B82"/>
    <mergeCell ref="C80:C82"/>
    <mergeCell ref="D80:D82"/>
    <mergeCell ref="B83:B85"/>
    <mergeCell ref="C83:C85"/>
    <mergeCell ref="D78:D79"/>
    <mergeCell ref="A76:A77"/>
  </mergeCells>
  <printOptions/>
  <pageMargins left="0.2" right="0.24" top="0.4" bottom="0.39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2016-06-11T08:14:45Z</dcterms:modified>
  <cp:category/>
  <cp:version/>
  <cp:contentType/>
  <cp:contentStatus/>
</cp:coreProperties>
</file>