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870" windowHeight="13065"/>
  </bookViews>
  <sheets>
    <sheet name="Sheet1" sheetId="1" r:id="rId1"/>
  </sheets>
  <definedNames>
    <definedName name="_xlnm._FilterDatabase" localSheetId="0" hidden="1">Sheet1!$A$2:$Q$115</definedName>
  </definedNames>
  <calcPr calcId="144525"/>
</workbook>
</file>

<file path=xl/sharedStrings.xml><?xml version="1.0" encoding="utf-8"?>
<sst xmlns="http://schemas.openxmlformats.org/spreadsheetml/2006/main" count="800" uniqueCount="275">
  <si>
    <t>附件：                                       青海大学2021年度公开招聘辅导员岗位综合素质测试、岗位能力测试成绩汇总表</t>
  </si>
  <si>
    <t>用人单位</t>
  </si>
  <si>
    <t>招聘岗位类别</t>
  </si>
  <si>
    <t>招聘岗位名称</t>
  </si>
  <si>
    <t>招聘人数</t>
  </si>
  <si>
    <t>专业</t>
  </si>
  <si>
    <t>姓名</t>
  </si>
  <si>
    <t>性别</t>
  </si>
  <si>
    <t>出生年月</t>
  </si>
  <si>
    <t>学历</t>
  </si>
  <si>
    <t>毕业院校</t>
  </si>
  <si>
    <t>综合素质
测试成绩</t>
  </si>
  <si>
    <t>按30%折算成绩</t>
  </si>
  <si>
    <t>岗位能力考核成绩</t>
  </si>
  <si>
    <t>综合素质测试、岗位能力测试成绩总和</t>
  </si>
  <si>
    <t>是否进入
职业能力面试</t>
  </si>
  <si>
    <t>医学院</t>
  </si>
  <si>
    <t>管理岗位</t>
  </si>
  <si>
    <t>专职辅导员</t>
  </si>
  <si>
    <t>医学、生物学</t>
  </si>
  <si>
    <t>吴旸</t>
  </si>
  <si>
    <t>女性</t>
  </si>
  <si>
    <t>硕士研究生</t>
  </si>
  <si>
    <t>青海师范大学</t>
  </si>
  <si>
    <t>植物学</t>
  </si>
  <si>
    <t>是</t>
  </si>
  <si>
    <t>朱琳</t>
  </si>
  <si>
    <t>青海大学</t>
  </si>
  <si>
    <t>生物学</t>
  </si>
  <si>
    <t>马生妍</t>
  </si>
  <si>
    <t>宁夏大学</t>
  </si>
  <si>
    <t>生物化学与分子生物学</t>
  </si>
  <si>
    <t>霍珊</t>
  </si>
  <si>
    <t>香港大学</t>
  </si>
  <si>
    <t>公共卫生</t>
  </si>
  <si>
    <t>米国霞</t>
  </si>
  <si>
    <t>医学生理学与生物化学</t>
  </si>
  <si>
    <t>贾萍</t>
  </si>
  <si>
    <t>重庆医科大学</t>
  </si>
  <si>
    <t>内科学</t>
  </si>
  <si>
    <t>高瑞雪</t>
  </si>
  <si>
    <t>病原生物学</t>
  </si>
  <si>
    <t>否</t>
  </si>
  <si>
    <t>东玉芳</t>
  </si>
  <si>
    <t>甘肃中医药大学</t>
  </si>
  <si>
    <t>中医学</t>
  </si>
  <si>
    <t>罗生慧</t>
  </si>
  <si>
    <t>新疆大学</t>
  </si>
  <si>
    <t>代慧英</t>
  </si>
  <si>
    <t>李文佳</t>
  </si>
  <si>
    <t>男性</t>
  </si>
  <si>
    <t>人体解剖与组织胚胎学</t>
  </si>
  <si>
    <t>缺考</t>
  </si>
  <si>
    <t>藏医学院</t>
  </si>
  <si>
    <t>基础医学、药学、民族医学</t>
  </si>
  <si>
    <t>刘龙飞</t>
  </si>
  <si>
    <t>山东大学</t>
  </si>
  <si>
    <t>药学</t>
  </si>
  <si>
    <t>多杰扎西</t>
  </si>
  <si>
    <t>青海大学藏医学院</t>
  </si>
  <si>
    <t>藏医学</t>
  </si>
  <si>
    <t>豆改杰</t>
  </si>
  <si>
    <t>民族医学（藏医学）</t>
  </si>
  <si>
    <t>次成达杰</t>
  </si>
  <si>
    <t>民族医学</t>
  </si>
  <si>
    <t>旦正措</t>
  </si>
  <si>
    <t>王副生</t>
  </si>
  <si>
    <t>吉林大学</t>
  </si>
  <si>
    <t>尚志梅</t>
  </si>
  <si>
    <t>遵义医科大学</t>
  </si>
  <si>
    <t>微生物与生化药学</t>
  </si>
  <si>
    <t>才让三知</t>
  </si>
  <si>
    <t>周毛错</t>
  </si>
  <si>
    <t>普毛措</t>
  </si>
  <si>
    <t>农牧学院</t>
  </si>
  <si>
    <t>畜牧学、兽医学、林学、草学</t>
  </si>
  <si>
    <t>韩志伟</t>
  </si>
  <si>
    <t>林业</t>
  </si>
  <si>
    <t>韩启春</t>
  </si>
  <si>
    <t>西北农林科技大学</t>
  </si>
  <si>
    <t>养殖（畜牧）</t>
  </si>
  <si>
    <t>党汉瑾</t>
  </si>
  <si>
    <t>中国林业科学研究院</t>
  </si>
  <si>
    <t>水土保持与荒漠化防治</t>
  </si>
  <si>
    <t>莫文生</t>
  </si>
  <si>
    <t>动物营养与饲料科学</t>
  </si>
  <si>
    <t>刘兴鹏</t>
  </si>
  <si>
    <t>畜牧</t>
  </si>
  <si>
    <t>郭俏俪</t>
  </si>
  <si>
    <t>内蒙古农业大学</t>
  </si>
  <si>
    <t>林芳明</t>
  </si>
  <si>
    <t>基础兽医学</t>
  </si>
  <si>
    <t>张文润</t>
  </si>
  <si>
    <t>新疆农业大学</t>
  </si>
  <si>
    <t>兽医学</t>
  </si>
  <si>
    <t>李国婧</t>
  </si>
  <si>
    <t>尹卫</t>
  </si>
  <si>
    <t>草学</t>
  </si>
  <si>
    <t>宋江琴</t>
  </si>
  <si>
    <t>农艺与种业</t>
  </si>
  <si>
    <t>赵连娣</t>
  </si>
  <si>
    <t>甘肃农业大学</t>
  </si>
  <si>
    <t>阿顺贤</t>
  </si>
  <si>
    <t>王志强</t>
  </si>
  <si>
    <t>郭艳妮</t>
  </si>
  <si>
    <t>山西农业大学</t>
  </si>
  <si>
    <t>草业科学</t>
  </si>
  <si>
    <t>何祖欣</t>
  </si>
  <si>
    <t>中国农业大学</t>
  </si>
  <si>
    <t>王苗苗</t>
  </si>
  <si>
    <t>草学·饲草学</t>
  </si>
  <si>
    <t>祁全梅</t>
  </si>
  <si>
    <t>资源利用与植物保护</t>
  </si>
  <si>
    <t>任晓莹</t>
  </si>
  <si>
    <t>王昕玥</t>
  </si>
  <si>
    <t>张慧敏</t>
  </si>
  <si>
    <t>李海琴</t>
  </si>
  <si>
    <t>畜牧学</t>
  </si>
  <si>
    <t>财经学院</t>
  </si>
  <si>
    <t>经济学、管理学</t>
  </si>
  <si>
    <t>牛振生</t>
  </si>
  <si>
    <t>西班牙塞维利亚大学</t>
  </si>
  <si>
    <t>工作科学</t>
  </si>
  <si>
    <t>刘宁宇</t>
  </si>
  <si>
    <t>新加坡南洋理工大学</t>
  </si>
  <si>
    <t>管理经济学</t>
  </si>
  <si>
    <t>张凯丽</t>
  </si>
  <si>
    <t>兰州财经大学</t>
  </si>
  <si>
    <t>国际商务（管理学）</t>
  </si>
  <si>
    <t>潘亚楠</t>
  </si>
  <si>
    <t>格拉斯哥大学</t>
  </si>
  <si>
    <t>国际战略营销</t>
  </si>
  <si>
    <t>李菲</t>
  </si>
  <si>
    <t>燕山大学</t>
  </si>
  <si>
    <t>工商管理</t>
  </si>
  <si>
    <t>李倩倩</t>
  </si>
  <si>
    <t>青海民族大学</t>
  </si>
  <si>
    <t>教育经济与管理</t>
  </si>
  <si>
    <t>李彬</t>
  </si>
  <si>
    <t>中南财经政法大学</t>
  </si>
  <si>
    <t>管理科学与工程</t>
  </si>
  <si>
    <t>李楠</t>
  </si>
  <si>
    <t>University of Glasgow</t>
  </si>
  <si>
    <t>国际金融</t>
  </si>
  <si>
    <t>马向宇</t>
  </si>
  <si>
    <t>申雨萌</t>
  </si>
  <si>
    <t>波士顿大学</t>
  </si>
  <si>
    <t>市场营销与管理</t>
  </si>
  <si>
    <t>松锦珍</t>
  </si>
  <si>
    <t>韩国西江大学</t>
  </si>
  <si>
    <t>陈莉元</t>
  </si>
  <si>
    <t>澳大利亚莫纳什大学</t>
  </si>
  <si>
    <t>银行金融</t>
  </si>
  <si>
    <t>马岩强</t>
  </si>
  <si>
    <t>巴基斯坦国立现代语言大学</t>
  </si>
  <si>
    <t>王梦龙</t>
  </si>
  <si>
    <t>兰州交通大学</t>
  </si>
  <si>
    <t>产业经济学</t>
  </si>
  <si>
    <t>席朝晖</t>
  </si>
  <si>
    <t>深圳大学</t>
  </si>
  <si>
    <t>行政管理</t>
  </si>
  <si>
    <t>马建辉</t>
  </si>
  <si>
    <t>兰州大学</t>
  </si>
  <si>
    <t>赵生伟</t>
  </si>
  <si>
    <t>公共管理</t>
  </si>
  <si>
    <t>马瑞</t>
  </si>
  <si>
    <t>西北师范大学</t>
  </si>
  <si>
    <t>董长英</t>
  </si>
  <si>
    <t>华中科技大学</t>
  </si>
  <si>
    <t>王少茹</t>
  </si>
  <si>
    <t>李万青</t>
  </si>
  <si>
    <t>英国谢菲尔德大学</t>
  </si>
  <si>
    <t>人力资源管理</t>
  </si>
  <si>
    <t>机械工程学院</t>
  </si>
  <si>
    <t>机械工程、材料科学与工程</t>
  </si>
  <si>
    <t>赵东辰</t>
  </si>
  <si>
    <t>西北工业大学</t>
  </si>
  <si>
    <t>材料工程</t>
  </si>
  <si>
    <t>王霖</t>
  </si>
  <si>
    <t>兰州理工大学</t>
  </si>
  <si>
    <t>机械电子工程</t>
  </si>
  <si>
    <t>张胡元</t>
  </si>
  <si>
    <t>马晓玥</t>
  </si>
  <si>
    <t>材料学</t>
  </si>
  <si>
    <t>马秀玲</t>
  </si>
  <si>
    <t>谢寿云</t>
  </si>
  <si>
    <t>西安工业大学</t>
  </si>
  <si>
    <t>机械工程</t>
  </si>
  <si>
    <t>吕晓鑫</t>
  </si>
  <si>
    <t>天津大学</t>
  </si>
  <si>
    <t>陈旭</t>
  </si>
  <si>
    <t>昆明理工大学</t>
  </si>
  <si>
    <t>陈梦茹</t>
  </si>
  <si>
    <t>翟静雅</t>
  </si>
  <si>
    <t>中国地质大学（北京）</t>
  </si>
  <si>
    <t>材料科学与工程</t>
  </si>
  <si>
    <t>石国强</t>
  </si>
  <si>
    <t>赵磊</t>
  </si>
  <si>
    <t>北京科技大学</t>
  </si>
  <si>
    <t>王丽琼</t>
  </si>
  <si>
    <t>武汉科技大学</t>
  </si>
  <si>
    <t>土木工程学院</t>
  </si>
  <si>
    <t>土木工程、工程力学、固体力学、建筑与土木工程</t>
  </si>
  <si>
    <t>周晓燕</t>
  </si>
  <si>
    <t>重庆大学</t>
  </si>
  <si>
    <t>土木工程</t>
  </si>
  <si>
    <t>闫思睿</t>
  </si>
  <si>
    <t>汉阳大学</t>
  </si>
  <si>
    <t>建筑工学</t>
  </si>
  <si>
    <t>陈教科</t>
  </si>
  <si>
    <t>建筑与土木工程</t>
  </si>
  <si>
    <t>常胜南</t>
  </si>
  <si>
    <t>山东科技大学</t>
  </si>
  <si>
    <t>冯佩</t>
  </si>
  <si>
    <t>西安建筑科技大学</t>
  </si>
  <si>
    <t>市政工程</t>
  </si>
  <si>
    <t>李洪芳</t>
  </si>
  <si>
    <t>高雅</t>
  </si>
  <si>
    <t>结构工程</t>
  </si>
  <si>
    <t>何斌</t>
  </si>
  <si>
    <t>华北理工大学</t>
  </si>
  <si>
    <t>马艳</t>
  </si>
  <si>
    <t>王永廷</t>
  </si>
  <si>
    <t>长安大学</t>
  </si>
  <si>
    <t>许桂生</t>
  </si>
  <si>
    <t>桥梁与隧道工程</t>
  </si>
  <si>
    <t>水利电力学院</t>
  </si>
  <si>
    <t>水利工程、电气工程、电子科学与技术、控制科学与工程、信息与通信工程、清洁能源相关专业</t>
  </si>
  <si>
    <t>麻佳琪</t>
  </si>
  <si>
    <t>北京邮电大学</t>
  </si>
  <si>
    <t>信息与通信工程</t>
  </si>
  <si>
    <t>李勇英</t>
  </si>
  <si>
    <t>重庆邮电大学</t>
  </si>
  <si>
    <t>电子与通信工程</t>
  </si>
  <si>
    <t>赵国荣</t>
  </si>
  <si>
    <t>西安电子科技大学</t>
  </si>
  <si>
    <t>电路与系统</t>
  </si>
  <si>
    <t>田丽蓉</t>
  </si>
  <si>
    <t>水利水电工程</t>
  </si>
  <si>
    <t>赵菲菲</t>
  </si>
  <si>
    <t>水文学及水资源</t>
  </si>
  <si>
    <t>生态环境
工程学院</t>
  </si>
  <si>
    <t>生物学、生物工程、细胞生物学、环境科学、环境工程、生态学</t>
  </si>
  <si>
    <t>郑思思</t>
  </si>
  <si>
    <t>中国科学院西北高原生物研究所</t>
  </si>
  <si>
    <t>动物学</t>
  </si>
  <si>
    <t>林婧</t>
  </si>
  <si>
    <t>中国海洋大学</t>
  </si>
  <si>
    <t>生物工程</t>
  </si>
  <si>
    <t>张晓凤</t>
  </si>
  <si>
    <t>资源生物学</t>
  </si>
  <si>
    <t>管雪儿</t>
  </si>
  <si>
    <t>中山大学</t>
  </si>
  <si>
    <t>生态学</t>
  </si>
  <si>
    <t>米文梅</t>
  </si>
  <si>
    <t>西南大学</t>
  </si>
  <si>
    <t>张霞</t>
  </si>
  <si>
    <t>樊世婷</t>
  </si>
  <si>
    <t>马永珍</t>
  </si>
  <si>
    <t>沈阳农业大学</t>
  </si>
  <si>
    <t>汤文秀</t>
  </si>
  <si>
    <t>环境工程</t>
  </si>
  <si>
    <t>黄丹洋</t>
  </si>
  <si>
    <t>麦考瑞大学</t>
  </si>
  <si>
    <t>环境科学</t>
  </si>
  <si>
    <t>白祥慧</t>
  </si>
  <si>
    <t>程金莲</t>
  </si>
  <si>
    <t>吉首大学</t>
  </si>
  <si>
    <t>温红</t>
  </si>
  <si>
    <t>韦元涛</t>
  </si>
  <si>
    <t>冉凤霞</t>
  </si>
  <si>
    <t>钱春园</t>
  </si>
  <si>
    <t>白玲</t>
  </si>
  <si>
    <t>马清花</t>
  </si>
  <si>
    <t>侯智超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</si>
</sst>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_ "/>
    <numFmt numFmtId="177" formatCode="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1"/>
      <color theme="1"/>
      <name val="方正小标宋简体"/>
      <charset val="134"/>
    </font>
    <font>
      <sz val="10"/>
      <name val="宋体"/>
      <charset val="134"/>
    </font>
    <font>
      <b/>
      <sz val="12"/>
      <color theme="1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1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13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22" fillId="10" borderId="16" applyNumberFormat="0" applyAlignment="0" applyProtection="0">
      <alignment vertical="center"/>
    </xf>
    <xf numFmtId="0" fontId="6" fillId="6" borderId="10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49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176" fontId="0" fillId="2" borderId="1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49" fontId="3" fillId="3" borderId="7" xfId="0" applyNumberFormat="1" applyFont="1" applyFill="1" applyBorder="1" applyAlignment="1" applyProtection="1">
      <alignment horizontal="center" vertical="center" wrapText="1"/>
      <protection locked="0"/>
    </xf>
    <xf numFmtId="176" fontId="0" fillId="3" borderId="1" xfId="0" applyNumberFormat="1" applyFill="1" applyBorder="1" applyAlignment="1">
      <alignment horizontal="center" vertical="center"/>
    </xf>
    <xf numFmtId="177" fontId="0" fillId="3" borderId="1" xfId="0" applyNumberFormat="1" applyFill="1" applyBorder="1" applyAlignment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5"/>
  <sheetViews>
    <sheetView tabSelected="1" topLeftCell="A82" workbookViewId="0">
      <selection activeCell="L8" sqref="L8"/>
    </sheetView>
  </sheetViews>
  <sheetFormatPr defaultColWidth="16.3333333333333" defaultRowHeight="13.5"/>
  <cols>
    <col min="1" max="1" width="13" style="1" customWidth="1"/>
    <col min="2" max="2" width="12.625" style="1" customWidth="1"/>
    <col min="3" max="3" width="9.925" style="1" customWidth="1"/>
    <col min="4" max="4" width="6.125" style="1" customWidth="1"/>
    <col min="5" max="5" width="20.375" style="1" customWidth="1"/>
    <col min="6" max="6" width="8.75" style="1" customWidth="1"/>
    <col min="7" max="7" width="5" style="1" customWidth="1"/>
    <col min="8" max="8" width="9.66666666666667" style="1" customWidth="1"/>
    <col min="9" max="9" width="10.225" style="1" customWidth="1"/>
    <col min="10" max="10" width="17.875" style="1" customWidth="1"/>
    <col min="11" max="11" width="19" style="1" customWidth="1"/>
    <col min="12" max="12" width="12.875" style="1" customWidth="1"/>
    <col min="13" max="16" width="9.875" style="1" customWidth="1"/>
    <col min="17" max="17" width="13.75" style="1" customWidth="1"/>
    <col min="18" max="16384" width="16.3333333333333" style="1" customWidth="1"/>
  </cols>
  <sheetData>
    <row r="1" ht="24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69" customHeight="1" spans="1:1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5</v>
      </c>
      <c r="L2" s="19" t="s">
        <v>11</v>
      </c>
      <c r="M2" s="20" t="s">
        <v>12</v>
      </c>
      <c r="N2" s="20" t="s">
        <v>13</v>
      </c>
      <c r="O2" s="20" t="s">
        <v>12</v>
      </c>
      <c r="P2" s="20" t="s">
        <v>14</v>
      </c>
      <c r="Q2" s="19" t="s">
        <v>15</v>
      </c>
    </row>
    <row r="3" spans="1:17">
      <c r="A3" s="4" t="s">
        <v>16</v>
      </c>
      <c r="B3" s="5" t="s">
        <v>17</v>
      </c>
      <c r="C3" s="6" t="s">
        <v>18</v>
      </c>
      <c r="D3" s="7">
        <v>1</v>
      </c>
      <c r="E3" s="6" t="s">
        <v>19</v>
      </c>
      <c r="F3" s="8" t="s">
        <v>20</v>
      </c>
      <c r="G3" s="8" t="s">
        <v>21</v>
      </c>
      <c r="H3" s="9">
        <v>19871008</v>
      </c>
      <c r="I3" s="8" t="s">
        <v>22</v>
      </c>
      <c r="J3" s="8" t="s">
        <v>23</v>
      </c>
      <c r="K3" s="21" t="s">
        <v>24</v>
      </c>
      <c r="L3" s="22">
        <v>76</v>
      </c>
      <c r="M3" s="23">
        <f t="shared" ref="M3:M66" si="0">L3*0.3</f>
        <v>22.8</v>
      </c>
      <c r="N3" s="23">
        <v>84.4</v>
      </c>
      <c r="O3" s="23">
        <f t="shared" ref="O3:O12" si="1">N3*0.3</f>
        <v>25.32</v>
      </c>
      <c r="P3" s="23">
        <f t="shared" ref="P3:P12" si="2">O3+M3</f>
        <v>48.12</v>
      </c>
      <c r="Q3" s="35" t="s">
        <v>25</v>
      </c>
    </row>
    <row r="4" spans="1:17">
      <c r="A4" s="4"/>
      <c r="B4" s="10"/>
      <c r="C4" s="11"/>
      <c r="D4" s="12"/>
      <c r="E4" s="11"/>
      <c r="F4" s="8" t="s">
        <v>26</v>
      </c>
      <c r="G4" s="8" t="s">
        <v>21</v>
      </c>
      <c r="H4" s="9">
        <v>19951030</v>
      </c>
      <c r="I4" s="8" t="s">
        <v>22</v>
      </c>
      <c r="J4" s="8" t="s">
        <v>27</v>
      </c>
      <c r="K4" s="21" t="s">
        <v>28</v>
      </c>
      <c r="L4" s="22">
        <v>69</v>
      </c>
      <c r="M4" s="23">
        <f t="shared" si="0"/>
        <v>20.7</v>
      </c>
      <c r="N4" s="23">
        <v>85.2</v>
      </c>
      <c r="O4" s="23">
        <f t="shared" si="1"/>
        <v>25.56</v>
      </c>
      <c r="P4" s="23">
        <f t="shared" si="2"/>
        <v>46.26</v>
      </c>
      <c r="Q4" s="35" t="s">
        <v>25</v>
      </c>
    </row>
    <row r="5" spans="1:17">
      <c r="A5" s="4"/>
      <c r="B5" s="10"/>
      <c r="C5" s="11"/>
      <c r="D5" s="12"/>
      <c r="E5" s="11"/>
      <c r="F5" s="8" t="s">
        <v>29</v>
      </c>
      <c r="G5" s="8" t="s">
        <v>21</v>
      </c>
      <c r="H5" s="9">
        <v>19931216</v>
      </c>
      <c r="I5" s="8" t="s">
        <v>22</v>
      </c>
      <c r="J5" s="8" t="s">
        <v>30</v>
      </c>
      <c r="K5" s="21" t="s">
        <v>31</v>
      </c>
      <c r="L5" s="22">
        <v>71</v>
      </c>
      <c r="M5" s="23">
        <f t="shared" si="0"/>
        <v>21.3</v>
      </c>
      <c r="N5" s="23">
        <v>82.6</v>
      </c>
      <c r="O5" s="23">
        <f t="shared" si="1"/>
        <v>24.78</v>
      </c>
      <c r="P5" s="23">
        <f t="shared" si="2"/>
        <v>46.08</v>
      </c>
      <c r="Q5" s="35" t="s">
        <v>25</v>
      </c>
    </row>
    <row r="6" spans="1:17">
      <c r="A6" s="4"/>
      <c r="B6" s="10"/>
      <c r="C6" s="11"/>
      <c r="D6" s="12"/>
      <c r="E6" s="11"/>
      <c r="F6" s="8" t="s">
        <v>32</v>
      </c>
      <c r="G6" s="8" t="s">
        <v>21</v>
      </c>
      <c r="H6" s="9">
        <v>19950312</v>
      </c>
      <c r="I6" s="8" t="s">
        <v>22</v>
      </c>
      <c r="J6" s="8" t="s">
        <v>33</v>
      </c>
      <c r="K6" s="21" t="s">
        <v>34</v>
      </c>
      <c r="L6" s="22">
        <v>60</v>
      </c>
      <c r="M6" s="23">
        <f t="shared" si="0"/>
        <v>18</v>
      </c>
      <c r="N6" s="23">
        <v>86</v>
      </c>
      <c r="O6" s="23">
        <f t="shared" si="1"/>
        <v>25.8</v>
      </c>
      <c r="P6" s="23">
        <f t="shared" si="2"/>
        <v>43.8</v>
      </c>
      <c r="Q6" s="35" t="s">
        <v>25</v>
      </c>
    </row>
    <row r="7" spans="1:17">
      <c r="A7" s="4"/>
      <c r="B7" s="10"/>
      <c r="C7" s="11"/>
      <c r="D7" s="12"/>
      <c r="E7" s="11"/>
      <c r="F7" s="8" t="s">
        <v>35</v>
      </c>
      <c r="G7" s="8" t="s">
        <v>21</v>
      </c>
      <c r="H7" s="9">
        <v>19930227</v>
      </c>
      <c r="I7" s="8" t="s">
        <v>22</v>
      </c>
      <c r="J7" s="8" t="s">
        <v>27</v>
      </c>
      <c r="K7" s="21" t="s">
        <v>36</v>
      </c>
      <c r="L7" s="22">
        <v>63</v>
      </c>
      <c r="M7" s="23">
        <f t="shared" si="0"/>
        <v>18.9</v>
      </c>
      <c r="N7" s="23">
        <v>81.8</v>
      </c>
      <c r="O7" s="23">
        <f t="shared" si="1"/>
        <v>24.54</v>
      </c>
      <c r="P7" s="23">
        <f t="shared" si="2"/>
        <v>43.44</v>
      </c>
      <c r="Q7" s="35" t="s">
        <v>25</v>
      </c>
    </row>
    <row r="8" spans="1:17">
      <c r="A8" s="4"/>
      <c r="B8" s="10"/>
      <c r="C8" s="11"/>
      <c r="D8" s="12"/>
      <c r="E8" s="11"/>
      <c r="F8" s="8" t="s">
        <v>37</v>
      </c>
      <c r="G8" s="8" t="s">
        <v>21</v>
      </c>
      <c r="H8" s="9">
        <v>19940919</v>
      </c>
      <c r="I8" s="8" t="s">
        <v>22</v>
      </c>
      <c r="J8" s="8" t="s">
        <v>38</v>
      </c>
      <c r="K8" s="21" t="s">
        <v>39</v>
      </c>
      <c r="L8" s="22">
        <v>61</v>
      </c>
      <c r="M8" s="23">
        <f t="shared" si="0"/>
        <v>18.3</v>
      </c>
      <c r="N8" s="23">
        <v>83</v>
      </c>
      <c r="O8" s="23">
        <f t="shared" si="1"/>
        <v>24.9</v>
      </c>
      <c r="P8" s="23">
        <f t="shared" si="2"/>
        <v>43.2</v>
      </c>
      <c r="Q8" s="35" t="s">
        <v>25</v>
      </c>
    </row>
    <row r="9" spans="1:17">
      <c r="A9" s="4"/>
      <c r="B9" s="10"/>
      <c r="C9" s="11"/>
      <c r="D9" s="12"/>
      <c r="E9" s="11"/>
      <c r="F9" s="13" t="s">
        <v>40</v>
      </c>
      <c r="G9" s="13" t="s">
        <v>21</v>
      </c>
      <c r="H9" s="14">
        <v>19951216</v>
      </c>
      <c r="I9" s="13" t="s">
        <v>22</v>
      </c>
      <c r="J9" s="13" t="s">
        <v>27</v>
      </c>
      <c r="K9" s="24" t="s">
        <v>41</v>
      </c>
      <c r="L9" s="25">
        <v>62</v>
      </c>
      <c r="M9" s="26">
        <f t="shared" si="0"/>
        <v>18.6</v>
      </c>
      <c r="N9" s="26">
        <v>81.6</v>
      </c>
      <c r="O9" s="26">
        <f t="shared" si="1"/>
        <v>24.48</v>
      </c>
      <c r="P9" s="26">
        <f t="shared" si="2"/>
        <v>43.08</v>
      </c>
      <c r="Q9" s="36" t="s">
        <v>42</v>
      </c>
    </row>
    <row r="10" spans="1:17">
      <c r="A10" s="4"/>
      <c r="B10" s="10"/>
      <c r="C10" s="11"/>
      <c r="D10" s="12"/>
      <c r="E10" s="11"/>
      <c r="F10" s="13" t="s">
        <v>43</v>
      </c>
      <c r="G10" s="13" t="s">
        <v>21</v>
      </c>
      <c r="H10" s="14">
        <v>19931014</v>
      </c>
      <c r="I10" s="13" t="s">
        <v>22</v>
      </c>
      <c r="J10" s="13" t="s">
        <v>44</v>
      </c>
      <c r="K10" s="24" t="s">
        <v>45</v>
      </c>
      <c r="L10" s="25">
        <v>61</v>
      </c>
      <c r="M10" s="26">
        <f t="shared" si="0"/>
        <v>18.3</v>
      </c>
      <c r="N10" s="26">
        <v>81.2</v>
      </c>
      <c r="O10" s="26">
        <f t="shared" si="1"/>
        <v>24.36</v>
      </c>
      <c r="P10" s="26">
        <f t="shared" si="2"/>
        <v>42.66</v>
      </c>
      <c r="Q10" s="36" t="s">
        <v>42</v>
      </c>
    </row>
    <row r="11" spans="1:17">
      <c r="A11" s="4"/>
      <c r="B11" s="10"/>
      <c r="C11" s="11"/>
      <c r="D11" s="12"/>
      <c r="E11" s="11"/>
      <c r="F11" s="13" t="s">
        <v>46</v>
      </c>
      <c r="G11" s="13" t="s">
        <v>21</v>
      </c>
      <c r="H11" s="14">
        <v>19940416</v>
      </c>
      <c r="I11" s="13" t="s">
        <v>22</v>
      </c>
      <c r="J11" s="13" t="s">
        <v>47</v>
      </c>
      <c r="K11" s="24" t="s">
        <v>28</v>
      </c>
      <c r="L11" s="25">
        <v>53</v>
      </c>
      <c r="M11" s="26">
        <f t="shared" si="0"/>
        <v>15.9</v>
      </c>
      <c r="N11" s="26">
        <v>83.6</v>
      </c>
      <c r="O11" s="26">
        <f t="shared" si="1"/>
        <v>25.08</v>
      </c>
      <c r="P11" s="26">
        <f t="shared" si="2"/>
        <v>40.98</v>
      </c>
      <c r="Q11" s="36" t="s">
        <v>42</v>
      </c>
    </row>
    <row r="12" spans="1:17">
      <c r="A12" s="4"/>
      <c r="B12" s="10"/>
      <c r="C12" s="11"/>
      <c r="D12" s="12"/>
      <c r="E12" s="11"/>
      <c r="F12" s="13" t="s">
        <v>48</v>
      </c>
      <c r="G12" s="13" t="s">
        <v>21</v>
      </c>
      <c r="H12" s="14">
        <v>19940116</v>
      </c>
      <c r="I12" s="13" t="s">
        <v>22</v>
      </c>
      <c r="J12" s="13" t="s">
        <v>47</v>
      </c>
      <c r="K12" s="24" t="s">
        <v>28</v>
      </c>
      <c r="L12" s="25">
        <v>51</v>
      </c>
      <c r="M12" s="26">
        <f t="shared" si="0"/>
        <v>15.3</v>
      </c>
      <c r="N12" s="26">
        <v>81.4</v>
      </c>
      <c r="O12" s="26">
        <f t="shared" si="1"/>
        <v>24.42</v>
      </c>
      <c r="P12" s="26">
        <f t="shared" si="2"/>
        <v>39.72</v>
      </c>
      <c r="Q12" s="36" t="s">
        <v>42</v>
      </c>
    </row>
    <row r="13" spans="1:17">
      <c r="A13" s="4"/>
      <c r="B13" s="10"/>
      <c r="C13" s="11"/>
      <c r="D13" s="12"/>
      <c r="E13" s="11"/>
      <c r="F13" s="13" t="s">
        <v>49</v>
      </c>
      <c r="G13" s="13" t="s">
        <v>50</v>
      </c>
      <c r="H13" s="14">
        <v>19930808</v>
      </c>
      <c r="I13" s="13" t="s">
        <v>22</v>
      </c>
      <c r="J13" s="13" t="s">
        <v>27</v>
      </c>
      <c r="K13" s="24" t="s">
        <v>51</v>
      </c>
      <c r="L13" s="25">
        <v>54</v>
      </c>
      <c r="M13" s="26">
        <f t="shared" si="0"/>
        <v>16.2</v>
      </c>
      <c r="N13" s="26" t="s">
        <v>52</v>
      </c>
      <c r="O13" s="26" t="s">
        <v>52</v>
      </c>
      <c r="P13" s="26">
        <v>16.2</v>
      </c>
      <c r="Q13" s="36" t="s">
        <v>42</v>
      </c>
    </row>
    <row r="14" spans="1:17">
      <c r="A14" s="4" t="s">
        <v>53</v>
      </c>
      <c r="B14" s="5" t="s">
        <v>17</v>
      </c>
      <c r="C14" s="6" t="s">
        <v>18</v>
      </c>
      <c r="D14" s="7">
        <v>1</v>
      </c>
      <c r="E14" s="6" t="s">
        <v>54</v>
      </c>
      <c r="F14" s="8" t="s">
        <v>55</v>
      </c>
      <c r="G14" s="8" t="s">
        <v>50</v>
      </c>
      <c r="H14" s="9">
        <v>19880620</v>
      </c>
      <c r="I14" s="8" t="s">
        <v>22</v>
      </c>
      <c r="J14" s="8" t="s">
        <v>56</v>
      </c>
      <c r="K14" s="21" t="s">
        <v>57</v>
      </c>
      <c r="L14" s="22">
        <v>71</v>
      </c>
      <c r="M14" s="23">
        <f t="shared" si="0"/>
        <v>21.3</v>
      </c>
      <c r="N14" s="23">
        <v>86.62</v>
      </c>
      <c r="O14" s="23">
        <f>N14*0.3</f>
        <v>25.986</v>
      </c>
      <c r="P14" s="23">
        <f>O14+M14</f>
        <v>47.286</v>
      </c>
      <c r="Q14" s="35" t="s">
        <v>25</v>
      </c>
    </row>
    <row r="15" spans="1:17">
      <c r="A15" s="4"/>
      <c r="B15" s="10"/>
      <c r="C15" s="11"/>
      <c r="D15" s="12"/>
      <c r="E15" s="11"/>
      <c r="F15" s="8" t="s">
        <v>58</v>
      </c>
      <c r="G15" s="8" t="s">
        <v>50</v>
      </c>
      <c r="H15" s="9">
        <v>19911223</v>
      </c>
      <c r="I15" s="8" t="s">
        <v>22</v>
      </c>
      <c r="J15" s="8" t="s">
        <v>59</v>
      </c>
      <c r="K15" s="21" t="s">
        <v>60</v>
      </c>
      <c r="L15" s="22">
        <v>72</v>
      </c>
      <c r="M15" s="23">
        <f t="shared" si="0"/>
        <v>21.6</v>
      </c>
      <c r="N15" s="23">
        <v>82.14</v>
      </c>
      <c r="O15" s="23">
        <f>N15*0.3</f>
        <v>24.642</v>
      </c>
      <c r="P15" s="23">
        <f>O15+M15</f>
        <v>46.242</v>
      </c>
      <c r="Q15" s="35" t="s">
        <v>25</v>
      </c>
    </row>
    <row r="16" spans="1:17">
      <c r="A16" s="4"/>
      <c r="B16" s="10"/>
      <c r="C16" s="11"/>
      <c r="D16" s="12"/>
      <c r="E16" s="11"/>
      <c r="F16" s="8" t="s">
        <v>61</v>
      </c>
      <c r="G16" s="8" t="s">
        <v>50</v>
      </c>
      <c r="H16" s="9">
        <v>19910916</v>
      </c>
      <c r="I16" s="8" t="s">
        <v>22</v>
      </c>
      <c r="J16" s="8" t="s">
        <v>27</v>
      </c>
      <c r="K16" s="21" t="s">
        <v>62</v>
      </c>
      <c r="L16" s="22">
        <v>62</v>
      </c>
      <c r="M16" s="23">
        <f t="shared" si="0"/>
        <v>18.6</v>
      </c>
      <c r="N16" s="23">
        <v>85.5</v>
      </c>
      <c r="O16" s="23">
        <f>N16*0.3</f>
        <v>25.65</v>
      </c>
      <c r="P16" s="23">
        <f>O16+M16</f>
        <v>44.25</v>
      </c>
      <c r="Q16" s="35" t="s">
        <v>25</v>
      </c>
    </row>
    <row r="17" spans="1:17">
      <c r="A17" s="4"/>
      <c r="B17" s="10"/>
      <c r="C17" s="11"/>
      <c r="D17" s="12"/>
      <c r="E17" s="11"/>
      <c r="F17" s="8" t="s">
        <v>63</v>
      </c>
      <c r="G17" s="8" t="s">
        <v>50</v>
      </c>
      <c r="H17" s="9">
        <v>19880401</v>
      </c>
      <c r="I17" s="8" t="s">
        <v>22</v>
      </c>
      <c r="J17" s="8" t="s">
        <v>59</v>
      </c>
      <c r="K17" s="21" t="s">
        <v>64</v>
      </c>
      <c r="L17" s="22">
        <v>57</v>
      </c>
      <c r="M17" s="23">
        <f t="shared" si="0"/>
        <v>17.1</v>
      </c>
      <c r="N17" s="23">
        <v>85.5</v>
      </c>
      <c r="O17" s="23">
        <f>N17*0.3</f>
        <v>25.65</v>
      </c>
      <c r="P17" s="23">
        <f>O17+M17</f>
        <v>42.75</v>
      </c>
      <c r="Q17" s="35" t="s">
        <v>25</v>
      </c>
    </row>
    <row r="18" spans="1:17">
      <c r="A18" s="4"/>
      <c r="B18" s="10"/>
      <c r="C18" s="11"/>
      <c r="D18" s="12"/>
      <c r="E18" s="11"/>
      <c r="F18" s="8" t="s">
        <v>65</v>
      </c>
      <c r="G18" s="8" t="s">
        <v>21</v>
      </c>
      <c r="H18" s="9">
        <v>19940523</v>
      </c>
      <c r="I18" s="8" t="s">
        <v>22</v>
      </c>
      <c r="J18" s="8" t="s">
        <v>27</v>
      </c>
      <c r="K18" s="21" t="s">
        <v>60</v>
      </c>
      <c r="L18" s="22">
        <v>59</v>
      </c>
      <c r="M18" s="23">
        <f t="shared" si="0"/>
        <v>17.7</v>
      </c>
      <c r="N18" s="23">
        <v>80.9</v>
      </c>
      <c r="O18" s="23">
        <f>N18*0.3</f>
        <v>24.27</v>
      </c>
      <c r="P18" s="23">
        <f>O18+M18</f>
        <v>41.97</v>
      </c>
      <c r="Q18" s="35" t="s">
        <v>25</v>
      </c>
    </row>
    <row r="19" spans="1:17">
      <c r="A19" s="4"/>
      <c r="B19" s="10"/>
      <c r="C19" s="11"/>
      <c r="D19" s="12"/>
      <c r="E19" s="11"/>
      <c r="F19" s="13" t="s">
        <v>66</v>
      </c>
      <c r="G19" s="13" t="s">
        <v>50</v>
      </c>
      <c r="H19" s="14">
        <v>19920610</v>
      </c>
      <c r="I19" s="13" t="s">
        <v>22</v>
      </c>
      <c r="J19" s="13" t="s">
        <v>67</v>
      </c>
      <c r="K19" s="24" t="s">
        <v>41</v>
      </c>
      <c r="L19" s="25">
        <v>65</v>
      </c>
      <c r="M19" s="26">
        <f t="shared" si="0"/>
        <v>19.5</v>
      </c>
      <c r="N19" s="26" t="s">
        <v>52</v>
      </c>
      <c r="O19" s="26" t="s">
        <v>52</v>
      </c>
      <c r="P19" s="26">
        <v>19.5</v>
      </c>
      <c r="Q19" s="36" t="s">
        <v>42</v>
      </c>
    </row>
    <row r="20" spans="1:17">
      <c r="A20" s="4"/>
      <c r="B20" s="10"/>
      <c r="C20" s="11"/>
      <c r="D20" s="12"/>
      <c r="E20" s="11"/>
      <c r="F20" s="13" t="s">
        <v>68</v>
      </c>
      <c r="G20" s="13" t="s">
        <v>21</v>
      </c>
      <c r="H20" s="14">
        <v>19941015</v>
      </c>
      <c r="I20" s="13" t="s">
        <v>22</v>
      </c>
      <c r="J20" s="13" t="s">
        <v>69</v>
      </c>
      <c r="K20" s="24" t="s">
        <v>70</v>
      </c>
      <c r="L20" s="25">
        <v>62</v>
      </c>
      <c r="M20" s="26">
        <f t="shared" si="0"/>
        <v>18.6</v>
      </c>
      <c r="N20" s="26" t="s">
        <v>52</v>
      </c>
      <c r="O20" s="26" t="s">
        <v>52</v>
      </c>
      <c r="P20" s="26">
        <v>18.6</v>
      </c>
      <c r="Q20" s="36" t="s">
        <v>42</v>
      </c>
    </row>
    <row r="21" spans="1:17">
      <c r="A21" s="4"/>
      <c r="B21" s="10"/>
      <c r="C21" s="11"/>
      <c r="D21" s="12"/>
      <c r="E21" s="11"/>
      <c r="F21" s="13" t="s">
        <v>71</v>
      </c>
      <c r="G21" s="13" t="s">
        <v>50</v>
      </c>
      <c r="H21" s="14">
        <v>19930618</v>
      </c>
      <c r="I21" s="13" t="s">
        <v>22</v>
      </c>
      <c r="J21" s="13" t="s">
        <v>27</v>
      </c>
      <c r="K21" s="24" t="s">
        <v>64</v>
      </c>
      <c r="L21" s="25">
        <v>55</v>
      </c>
      <c r="M21" s="26">
        <f t="shared" si="0"/>
        <v>16.5</v>
      </c>
      <c r="N21" s="26" t="s">
        <v>52</v>
      </c>
      <c r="O21" s="26" t="s">
        <v>52</v>
      </c>
      <c r="P21" s="26">
        <v>16.5</v>
      </c>
      <c r="Q21" s="36" t="s">
        <v>42</v>
      </c>
    </row>
    <row r="22" spans="1:17">
      <c r="A22" s="4"/>
      <c r="B22" s="10"/>
      <c r="C22" s="11"/>
      <c r="D22" s="12"/>
      <c r="E22" s="11"/>
      <c r="F22" s="13" t="s">
        <v>72</v>
      </c>
      <c r="G22" s="13" t="s">
        <v>21</v>
      </c>
      <c r="H22" s="14">
        <v>19901206</v>
      </c>
      <c r="I22" s="13" t="s">
        <v>22</v>
      </c>
      <c r="J22" s="13" t="s">
        <v>59</v>
      </c>
      <c r="K22" s="24" t="s">
        <v>62</v>
      </c>
      <c r="L22" s="25">
        <v>51</v>
      </c>
      <c r="M22" s="26">
        <f t="shared" si="0"/>
        <v>15.3</v>
      </c>
      <c r="N22" s="26" t="s">
        <v>52</v>
      </c>
      <c r="O22" s="26" t="s">
        <v>52</v>
      </c>
      <c r="P22" s="26">
        <v>15.3</v>
      </c>
      <c r="Q22" s="36" t="s">
        <v>42</v>
      </c>
    </row>
    <row r="23" spans="1:17">
      <c r="A23" s="4"/>
      <c r="B23" s="10"/>
      <c r="C23" s="11"/>
      <c r="D23" s="12"/>
      <c r="E23" s="11"/>
      <c r="F23" s="13" t="s">
        <v>73</v>
      </c>
      <c r="G23" s="13" t="s">
        <v>21</v>
      </c>
      <c r="H23" s="14">
        <v>19940708</v>
      </c>
      <c r="I23" s="13" t="s">
        <v>22</v>
      </c>
      <c r="J23" s="13" t="s">
        <v>27</v>
      </c>
      <c r="K23" s="24" t="s">
        <v>62</v>
      </c>
      <c r="L23" s="25">
        <v>48</v>
      </c>
      <c r="M23" s="26">
        <f t="shared" si="0"/>
        <v>14.4</v>
      </c>
      <c r="N23" s="26" t="s">
        <v>52</v>
      </c>
      <c r="O23" s="26" t="s">
        <v>52</v>
      </c>
      <c r="P23" s="26">
        <v>14.4</v>
      </c>
      <c r="Q23" s="36" t="s">
        <v>42</v>
      </c>
    </row>
    <row r="24" spans="1:17">
      <c r="A24" s="11" t="s">
        <v>74</v>
      </c>
      <c r="B24" s="6" t="s">
        <v>17</v>
      </c>
      <c r="C24" s="6" t="s">
        <v>18</v>
      </c>
      <c r="D24" s="7">
        <v>2</v>
      </c>
      <c r="E24" s="6" t="s">
        <v>75</v>
      </c>
      <c r="F24" s="8" t="s">
        <v>76</v>
      </c>
      <c r="G24" s="8" t="s">
        <v>50</v>
      </c>
      <c r="H24" s="9">
        <v>19920113</v>
      </c>
      <c r="I24" s="8" t="s">
        <v>22</v>
      </c>
      <c r="J24" s="8" t="s">
        <v>27</v>
      </c>
      <c r="K24" s="21" t="s">
        <v>77</v>
      </c>
      <c r="L24" s="22">
        <v>74</v>
      </c>
      <c r="M24" s="23">
        <f t="shared" si="0"/>
        <v>22.2</v>
      </c>
      <c r="N24" s="23">
        <v>89.5</v>
      </c>
      <c r="O24" s="23">
        <f t="shared" ref="O24:O37" si="3">N24*0.3</f>
        <v>26.85</v>
      </c>
      <c r="P24" s="23">
        <f t="shared" ref="P24:P37" si="4">O24+M24</f>
        <v>49.05</v>
      </c>
      <c r="Q24" s="35" t="s">
        <v>25</v>
      </c>
    </row>
    <row r="25" spans="1:17">
      <c r="A25" s="11"/>
      <c r="B25" s="11"/>
      <c r="C25" s="11"/>
      <c r="D25" s="12"/>
      <c r="E25" s="11"/>
      <c r="F25" s="8" t="s">
        <v>78</v>
      </c>
      <c r="G25" s="8" t="s">
        <v>50</v>
      </c>
      <c r="H25" s="9">
        <v>19940212</v>
      </c>
      <c r="I25" s="8" t="s">
        <v>22</v>
      </c>
      <c r="J25" s="8" t="s">
        <v>79</v>
      </c>
      <c r="K25" s="21" t="s">
        <v>80</v>
      </c>
      <c r="L25" s="22">
        <v>77</v>
      </c>
      <c r="M25" s="23">
        <f t="shared" si="0"/>
        <v>23.1</v>
      </c>
      <c r="N25" s="23">
        <v>82.2</v>
      </c>
      <c r="O25" s="23">
        <f t="shared" si="3"/>
        <v>24.66</v>
      </c>
      <c r="P25" s="23">
        <f t="shared" si="4"/>
        <v>47.76</v>
      </c>
      <c r="Q25" s="35" t="s">
        <v>25</v>
      </c>
    </row>
    <row r="26" spans="1:17">
      <c r="A26" s="11"/>
      <c r="B26" s="11"/>
      <c r="C26" s="11"/>
      <c r="D26" s="12"/>
      <c r="E26" s="11"/>
      <c r="F26" s="8" t="s">
        <v>81</v>
      </c>
      <c r="G26" s="8" t="s">
        <v>21</v>
      </c>
      <c r="H26" s="9">
        <v>19880828</v>
      </c>
      <c r="I26" s="8" t="s">
        <v>22</v>
      </c>
      <c r="J26" s="8" t="s">
        <v>82</v>
      </c>
      <c r="K26" s="21" t="s">
        <v>83</v>
      </c>
      <c r="L26" s="22">
        <v>75</v>
      </c>
      <c r="M26" s="23">
        <f t="shared" si="0"/>
        <v>22.5</v>
      </c>
      <c r="N26" s="23">
        <v>83.5</v>
      </c>
      <c r="O26" s="23">
        <f t="shared" si="3"/>
        <v>25.05</v>
      </c>
      <c r="P26" s="23">
        <f t="shared" si="4"/>
        <v>47.55</v>
      </c>
      <c r="Q26" s="35" t="s">
        <v>25</v>
      </c>
    </row>
    <row r="27" spans="1:17">
      <c r="A27" s="11"/>
      <c r="B27" s="11"/>
      <c r="C27" s="11"/>
      <c r="D27" s="12"/>
      <c r="E27" s="11"/>
      <c r="F27" s="8" t="s">
        <v>84</v>
      </c>
      <c r="G27" s="8" t="s">
        <v>50</v>
      </c>
      <c r="H27" s="9">
        <v>19920404</v>
      </c>
      <c r="I27" s="8" t="s">
        <v>22</v>
      </c>
      <c r="J27" s="8" t="s">
        <v>27</v>
      </c>
      <c r="K27" s="21" t="s">
        <v>85</v>
      </c>
      <c r="L27" s="22">
        <v>69</v>
      </c>
      <c r="M27" s="23">
        <f t="shared" si="0"/>
        <v>20.7</v>
      </c>
      <c r="N27" s="23">
        <v>88.7</v>
      </c>
      <c r="O27" s="23">
        <f t="shared" si="3"/>
        <v>26.61</v>
      </c>
      <c r="P27" s="23">
        <f t="shared" si="4"/>
        <v>47.31</v>
      </c>
      <c r="Q27" s="35" t="s">
        <v>25</v>
      </c>
    </row>
    <row r="28" spans="1:17">
      <c r="A28" s="11"/>
      <c r="B28" s="11"/>
      <c r="C28" s="11"/>
      <c r="D28" s="12"/>
      <c r="E28" s="11"/>
      <c r="F28" s="8" t="s">
        <v>86</v>
      </c>
      <c r="G28" s="8" t="s">
        <v>50</v>
      </c>
      <c r="H28" s="9">
        <v>19960918</v>
      </c>
      <c r="I28" s="8" t="s">
        <v>22</v>
      </c>
      <c r="J28" s="8" t="s">
        <v>79</v>
      </c>
      <c r="K28" s="21" t="s">
        <v>87</v>
      </c>
      <c r="L28" s="22">
        <v>71</v>
      </c>
      <c r="M28" s="23">
        <f t="shared" si="0"/>
        <v>21.3</v>
      </c>
      <c r="N28" s="23">
        <v>79.6</v>
      </c>
      <c r="O28" s="23">
        <f t="shared" si="3"/>
        <v>23.88</v>
      </c>
      <c r="P28" s="23">
        <f t="shared" si="4"/>
        <v>45.18</v>
      </c>
      <c r="Q28" s="35" t="s">
        <v>25</v>
      </c>
    </row>
    <row r="29" spans="1:17">
      <c r="A29" s="11"/>
      <c r="B29" s="11"/>
      <c r="C29" s="11"/>
      <c r="D29" s="12"/>
      <c r="E29" s="11"/>
      <c r="F29" s="8" t="s">
        <v>88</v>
      </c>
      <c r="G29" s="8" t="s">
        <v>21</v>
      </c>
      <c r="H29" s="9">
        <v>19951120</v>
      </c>
      <c r="I29" s="8" t="s">
        <v>22</v>
      </c>
      <c r="J29" s="8" t="s">
        <v>89</v>
      </c>
      <c r="K29" s="21" t="s">
        <v>77</v>
      </c>
      <c r="L29" s="22">
        <v>63</v>
      </c>
      <c r="M29" s="23">
        <f t="shared" si="0"/>
        <v>18.9</v>
      </c>
      <c r="N29" s="23">
        <v>86.6</v>
      </c>
      <c r="O29" s="23">
        <f t="shared" si="3"/>
        <v>25.98</v>
      </c>
      <c r="P29" s="23">
        <f t="shared" si="4"/>
        <v>44.88</v>
      </c>
      <c r="Q29" s="35" t="s">
        <v>25</v>
      </c>
    </row>
    <row r="30" spans="1:17">
      <c r="A30" s="11"/>
      <c r="B30" s="11"/>
      <c r="C30" s="11"/>
      <c r="D30" s="12"/>
      <c r="E30" s="11"/>
      <c r="F30" s="8" t="s">
        <v>90</v>
      </c>
      <c r="G30" s="8" t="s">
        <v>21</v>
      </c>
      <c r="H30" s="9">
        <v>19920529</v>
      </c>
      <c r="I30" s="8" t="s">
        <v>22</v>
      </c>
      <c r="J30" s="8" t="s">
        <v>27</v>
      </c>
      <c r="K30" s="21" t="s">
        <v>91</v>
      </c>
      <c r="L30" s="22">
        <v>68</v>
      </c>
      <c r="M30" s="23">
        <f t="shared" si="0"/>
        <v>20.4</v>
      </c>
      <c r="N30" s="23">
        <v>81.5</v>
      </c>
      <c r="O30" s="23">
        <f t="shared" si="3"/>
        <v>24.45</v>
      </c>
      <c r="P30" s="23">
        <f t="shared" si="4"/>
        <v>44.85</v>
      </c>
      <c r="Q30" s="35" t="s">
        <v>25</v>
      </c>
    </row>
    <row r="31" spans="1:17">
      <c r="A31" s="11"/>
      <c r="B31" s="11"/>
      <c r="C31" s="11"/>
      <c r="D31" s="12"/>
      <c r="E31" s="11"/>
      <c r="F31" s="8" t="s">
        <v>92</v>
      </c>
      <c r="G31" s="8" t="s">
        <v>21</v>
      </c>
      <c r="H31" s="9">
        <v>19951205</v>
      </c>
      <c r="I31" s="8" t="s">
        <v>22</v>
      </c>
      <c r="J31" s="8" t="s">
        <v>93</v>
      </c>
      <c r="K31" s="21" t="s">
        <v>94</v>
      </c>
      <c r="L31" s="22">
        <v>63</v>
      </c>
      <c r="M31" s="23">
        <f t="shared" si="0"/>
        <v>18.9</v>
      </c>
      <c r="N31" s="23">
        <v>82.6</v>
      </c>
      <c r="O31" s="23">
        <f t="shared" si="3"/>
        <v>24.78</v>
      </c>
      <c r="P31" s="23">
        <f t="shared" si="4"/>
        <v>43.68</v>
      </c>
      <c r="Q31" s="35" t="s">
        <v>25</v>
      </c>
    </row>
    <row r="32" spans="1:17">
      <c r="A32" s="11"/>
      <c r="B32" s="11"/>
      <c r="C32" s="11"/>
      <c r="D32" s="12"/>
      <c r="E32" s="11"/>
      <c r="F32" s="8" t="s">
        <v>95</v>
      </c>
      <c r="G32" s="8" t="s">
        <v>21</v>
      </c>
      <c r="H32" s="9">
        <v>19941115</v>
      </c>
      <c r="I32" s="8" t="s">
        <v>22</v>
      </c>
      <c r="J32" s="8" t="s">
        <v>27</v>
      </c>
      <c r="K32" s="21" t="s">
        <v>91</v>
      </c>
      <c r="L32" s="22">
        <v>62</v>
      </c>
      <c r="M32" s="23">
        <f t="shared" si="0"/>
        <v>18.6</v>
      </c>
      <c r="N32" s="23">
        <v>82.3</v>
      </c>
      <c r="O32" s="23">
        <f t="shared" si="3"/>
        <v>24.69</v>
      </c>
      <c r="P32" s="23">
        <f t="shared" si="4"/>
        <v>43.29</v>
      </c>
      <c r="Q32" s="35" t="s">
        <v>25</v>
      </c>
    </row>
    <row r="33" spans="1:17">
      <c r="A33" s="11"/>
      <c r="B33" s="11"/>
      <c r="C33" s="11"/>
      <c r="D33" s="12"/>
      <c r="E33" s="11"/>
      <c r="F33" s="8" t="s">
        <v>96</v>
      </c>
      <c r="G33" s="8" t="s">
        <v>50</v>
      </c>
      <c r="H33" s="9">
        <v>19880222</v>
      </c>
      <c r="I33" s="8" t="s">
        <v>22</v>
      </c>
      <c r="J33" s="8" t="s">
        <v>27</v>
      </c>
      <c r="K33" s="21" t="s">
        <v>97</v>
      </c>
      <c r="L33" s="22">
        <v>62</v>
      </c>
      <c r="M33" s="23">
        <f t="shared" si="0"/>
        <v>18.6</v>
      </c>
      <c r="N33" s="23">
        <v>79.8</v>
      </c>
      <c r="O33" s="23">
        <f t="shared" si="3"/>
        <v>23.94</v>
      </c>
      <c r="P33" s="23">
        <f t="shared" si="4"/>
        <v>42.54</v>
      </c>
      <c r="Q33" s="35" t="s">
        <v>25</v>
      </c>
    </row>
    <row r="34" spans="1:17">
      <c r="A34" s="11"/>
      <c r="B34" s="11"/>
      <c r="C34" s="11"/>
      <c r="D34" s="12"/>
      <c r="E34" s="11"/>
      <c r="F34" s="15" t="s">
        <v>98</v>
      </c>
      <c r="G34" s="15" t="s">
        <v>21</v>
      </c>
      <c r="H34" s="16">
        <v>19950828</v>
      </c>
      <c r="I34" s="15" t="s">
        <v>22</v>
      </c>
      <c r="J34" s="15" t="s">
        <v>27</v>
      </c>
      <c r="K34" s="27" t="s">
        <v>99</v>
      </c>
      <c r="L34" s="28">
        <v>59</v>
      </c>
      <c r="M34" s="29">
        <f>L34*0.3</f>
        <v>17.7</v>
      </c>
      <c r="N34" s="23">
        <v>82.3</v>
      </c>
      <c r="O34" s="29">
        <f>N34*0.3</f>
        <v>24.69</v>
      </c>
      <c r="P34" s="29">
        <f>O34+M34</f>
        <v>42.39</v>
      </c>
      <c r="Q34" s="35" t="s">
        <v>25</v>
      </c>
    </row>
    <row r="35" spans="1:17">
      <c r="A35" s="11"/>
      <c r="B35" s="11"/>
      <c r="C35" s="11"/>
      <c r="D35" s="12"/>
      <c r="E35" s="11"/>
      <c r="F35" s="8" t="s">
        <v>100</v>
      </c>
      <c r="G35" s="8" t="s">
        <v>21</v>
      </c>
      <c r="H35" s="9">
        <v>19881027</v>
      </c>
      <c r="I35" s="8" t="s">
        <v>22</v>
      </c>
      <c r="J35" s="8" t="s">
        <v>101</v>
      </c>
      <c r="K35" s="30" t="s">
        <v>85</v>
      </c>
      <c r="L35" s="22">
        <v>64</v>
      </c>
      <c r="M35" s="23">
        <f>L35*0.3</f>
        <v>19.2</v>
      </c>
      <c r="N35" s="23">
        <v>76.1</v>
      </c>
      <c r="O35" s="23">
        <f>N35*0.3</f>
        <v>22.83</v>
      </c>
      <c r="P35" s="23">
        <f>O35+M35</f>
        <v>42.03</v>
      </c>
      <c r="Q35" s="35" t="s">
        <v>25</v>
      </c>
    </row>
    <row r="36" spans="1:17">
      <c r="A36" s="11"/>
      <c r="B36" s="11"/>
      <c r="C36" s="11"/>
      <c r="D36" s="12"/>
      <c r="E36" s="11"/>
      <c r="F36" s="17" t="s">
        <v>102</v>
      </c>
      <c r="G36" s="17" t="s">
        <v>21</v>
      </c>
      <c r="H36" s="18">
        <v>19940210</v>
      </c>
      <c r="I36" s="17" t="s">
        <v>22</v>
      </c>
      <c r="J36" s="17" t="s">
        <v>27</v>
      </c>
      <c r="K36" s="31" t="s">
        <v>85</v>
      </c>
      <c r="L36" s="32">
        <v>54</v>
      </c>
      <c r="M36" s="33">
        <f>L36*0.3</f>
        <v>16.2</v>
      </c>
      <c r="N36" s="33">
        <v>83.8</v>
      </c>
      <c r="O36" s="33">
        <f>N36*0.3</f>
        <v>25.14</v>
      </c>
      <c r="P36" s="33">
        <f>O36+M36</f>
        <v>41.34</v>
      </c>
      <c r="Q36" s="37" t="s">
        <v>42</v>
      </c>
    </row>
    <row r="37" spans="1:17">
      <c r="A37" s="11"/>
      <c r="B37" s="11"/>
      <c r="C37" s="11"/>
      <c r="D37" s="12"/>
      <c r="E37" s="11"/>
      <c r="F37" s="13" t="s">
        <v>103</v>
      </c>
      <c r="G37" s="13" t="s">
        <v>50</v>
      </c>
      <c r="H37" s="14">
        <v>19910806</v>
      </c>
      <c r="I37" s="13" t="s">
        <v>22</v>
      </c>
      <c r="J37" s="13" t="s">
        <v>27</v>
      </c>
      <c r="K37" s="34" t="s">
        <v>91</v>
      </c>
      <c r="L37" s="25">
        <v>58</v>
      </c>
      <c r="M37" s="26">
        <f>L37*0.3</f>
        <v>17.4</v>
      </c>
      <c r="N37" s="26">
        <v>79.1</v>
      </c>
      <c r="O37" s="26">
        <f>N37*0.3</f>
        <v>23.73</v>
      </c>
      <c r="P37" s="26">
        <f>O37+M37</f>
        <v>41.13</v>
      </c>
      <c r="Q37" s="37" t="s">
        <v>42</v>
      </c>
    </row>
    <row r="38" spans="1:17">
      <c r="A38" s="11"/>
      <c r="B38" s="11"/>
      <c r="C38" s="11"/>
      <c r="D38" s="12"/>
      <c r="E38" s="11"/>
      <c r="F38" s="13" t="s">
        <v>104</v>
      </c>
      <c r="G38" s="13" t="s">
        <v>21</v>
      </c>
      <c r="H38" s="14">
        <v>19880827</v>
      </c>
      <c r="I38" s="13" t="s">
        <v>22</v>
      </c>
      <c r="J38" s="13" t="s">
        <v>105</v>
      </c>
      <c r="K38" s="34" t="s">
        <v>106</v>
      </c>
      <c r="L38" s="25">
        <v>52</v>
      </c>
      <c r="M38" s="26">
        <f>L38*0.3</f>
        <v>15.6</v>
      </c>
      <c r="N38" s="26">
        <v>78.4</v>
      </c>
      <c r="O38" s="26">
        <f>N38*0.3</f>
        <v>23.52</v>
      </c>
      <c r="P38" s="26">
        <f>O38+M38</f>
        <v>39.12</v>
      </c>
      <c r="Q38" s="37" t="s">
        <v>42</v>
      </c>
    </row>
    <row r="39" spans="1:17">
      <c r="A39" s="11"/>
      <c r="B39" s="11"/>
      <c r="C39" s="11"/>
      <c r="D39" s="12"/>
      <c r="E39" s="11"/>
      <c r="F39" s="13" t="s">
        <v>107</v>
      </c>
      <c r="G39" s="13" t="s">
        <v>21</v>
      </c>
      <c r="H39" s="14">
        <v>19930315</v>
      </c>
      <c r="I39" s="13" t="s">
        <v>22</v>
      </c>
      <c r="J39" s="13" t="s">
        <v>108</v>
      </c>
      <c r="K39" s="34" t="s">
        <v>97</v>
      </c>
      <c r="L39" s="25">
        <v>68</v>
      </c>
      <c r="M39" s="26">
        <f>L39*0.3</f>
        <v>20.4</v>
      </c>
      <c r="N39" s="26" t="s">
        <v>52</v>
      </c>
      <c r="O39" s="26" t="s">
        <v>52</v>
      </c>
      <c r="P39" s="26">
        <f>M39</f>
        <v>20.4</v>
      </c>
      <c r="Q39" s="37" t="s">
        <v>42</v>
      </c>
    </row>
    <row r="40" spans="1:17">
      <c r="A40" s="11"/>
      <c r="B40" s="11"/>
      <c r="C40" s="11"/>
      <c r="D40" s="12"/>
      <c r="E40" s="11"/>
      <c r="F40" s="13" t="s">
        <v>109</v>
      </c>
      <c r="G40" s="13" t="s">
        <v>21</v>
      </c>
      <c r="H40" s="14">
        <v>19940120</v>
      </c>
      <c r="I40" s="13" t="s">
        <v>22</v>
      </c>
      <c r="J40" s="13" t="s">
        <v>101</v>
      </c>
      <c r="K40" s="34" t="s">
        <v>110</v>
      </c>
      <c r="L40" s="25">
        <v>66</v>
      </c>
      <c r="M40" s="26">
        <f>L40*0.3</f>
        <v>19.8</v>
      </c>
      <c r="N40" s="26" t="s">
        <v>52</v>
      </c>
      <c r="O40" s="26" t="s">
        <v>52</v>
      </c>
      <c r="P40" s="26">
        <f>M40</f>
        <v>19.8</v>
      </c>
      <c r="Q40" s="37" t="s">
        <v>42</v>
      </c>
    </row>
    <row r="41" spans="1:17">
      <c r="A41" s="11"/>
      <c r="B41" s="11"/>
      <c r="C41" s="11"/>
      <c r="D41" s="12"/>
      <c r="E41" s="11"/>
      <c r="F41" s="13" t="s">
        <v>111</v>
      </c>
      <c r="G41" s="13" t="s">
        <v>21</v>
      </c>
      <c r="H41" s="14">
        <v>19940526</v>
      </c>
      <c r="I41" s="13" t="s">
        <v>22</v>
      </c>
      <c r="J41" s="13" t="s">
        <v>27</v>
      </c>
      <c r="K41" s="34" t="s">
        <v>112</v>
      </c>
      <c r="L41" s="25">
        <v>61</v>
      </c>
      <c r="M41" s="26">
        <f>L41*0.3</f>
        <v>18.3</v>
      </c>
      <c r="N41" s="26" t="s">
        <v>52</v>
      </c>
      <c r="O41" s="26" t="s">
        <v>52</v>
      </c>
      <c r="P41" s="26">
        <f>M41</f>
        <v>18.3</v>
      </c>
      <c r="Q41" s="37" t="s">
        <v>42</v>
      </c>
    </row>
    <row r="42" spans="1:17">
      <c r="A42" s="11"/>
      <c r="B42" s="11"/>
      <c r="C42" s="11"/>
      <c r="D42" s="12"/>
      <c r="E42" s="11"/>
      <c r="F42" s="13" t="s">
        <v>113</v>
      </c>
      <c r="G42" s="13" t="s">
        <v>21</v>
      </c>
      <c r="H42" s="14">
        <v>19950715</v>
      </c>
      <c r="I42" s="13" t="s">
        <v>22</v>
      </c>
      <c r="J42" s="13" t="s">
        <v>27</v>
      </c>
      <c r="K42" s="34" t="s">
        <v>85</v>
      </c>
      <c r="L42" s="25">
        <v>59</v>
      </c>
      <c r="M42" s="26">
        <f>L42*0.3</f>
        <v>17.7</v>
      </c>
      <c r="N42" s="26" t="s">
        <v>52</v>
      </c>
      <c r="O42" s="26" t="s">
        <v>52</v>
      </c>
      <c r="P42" s="26">
        <f>M42</f>
        <v>17.7</v>
      </c>
      <c r="Q42" s="37" t="s">
        <v>42</v>
      </c>
    </row>
    <row r="43" spans="1:17">
      <c r="A43" s="11"/>
      <c r="B43" s="11"/>
      <c r="C43" s="11"/>
      <c r="D43" s="12"/>
      <c r="E43" s="11"/>
      <c r="F43" s="13" t="s">
        <v>114</v>
      </c>
      <c r="G43" s="13" t="s">
        <v>21</v>
      </c>
      <c r="H43" s="14">
        <v>19931212</v>
      </c>
      <c r="I43" s="13" t="s">
        <v>22</v>
      </c>
      <c r="J43" s="13" t="s">
        <v>27</v>
      </c>
      <c r="K43" s="24" t="s">
        <v>91</v>
      </c>
      <c r="L43" s="25">
        <v>59</v>
      </c>
      <c r="M43" s="26">
        <f t="shared" si="0"/>
        <v>17.7</v>
      </c>
      <c r="N43" s="26" t="s">
        <v>52</v>
      </c>
      <c r="O43" s="26" t="s">
        <v>52</v>
      </c>
      <c r="P43" s="26">
        <f t="shared" ref="P39:P45" si="5">M43</f>
        <v>17.7</v>
      </c>
      <c r="Q43" s="37" t="s">
        <v>42</v>
      </c>
    </row>
    <row r="44" spans="1:17">
      <c r="A44" s="11"/>
      <c r="B44" s="11"/>
      <c r="C44" s="11"/>
      <c r="D44" s="12"/>
      <c r="E44" s="11"/>
      <c r="F44" s="13" t="s">
        <v>115</v>
      </c>
      <c r="G44" s="13" t="s">
        <v>21</v>
      </c>
      <c r="H44" s="14">
        <v>19960116</v>
      </c>
      <c r="I44" s="13" t="s">
        <v>22</v>
      </c>
      <c r="J44" s="13" t="s">
        <v>27</v>
      </c>
      <c r="K44" s="24" t="s">
        <v>97</v>
      </c>
      <c r="L44" s="25">
        <v>59</v>
      </c>
      <c r="M44" s="26">
        <f t="shared" si="0"/>
        <v>17.7</v>
      </c>
      <c r="N44" s="26" t="s">
        <v>52</v>
      </c>
      <c r="O44" s="26" t="s">
        <v>52</v>
      </c>
      <c r="P44" s="26">
        <f t="shared" si="5"/>
        <v>17.7</v>
      </c>
      <c r="Q44" s="37" t="s">
        <v>42</v>
      </c>
    </row>
    <row r="45" spans="1:17">
      <c r="A45" s="11"/>
      <c r="B45" s="11"/>
      <c r="C45" s="11"/>
      <c r="D45" s="12"/>
      <c r="E45" s="11"/>
      <c r="F45" s="13" t="s">
        <v>116</v>
      </c>
      <c r="G45" s="13" t="s">
        <v>21</v>
      </c>
      <c r="H45" s="14">
        <v>19951011</v>
      </c>
      <c r="I45" s="13" t="s">
        <v>22</v>
      </c>
      <c r="J45" s="13" t="s">
        <v>27</v>
      </c>
      <c r="K45" s="24" t="s">
        <v>117</v>
      </c>
      <c r="L45" s="25">
        <v>53</v>
      </c>
      <c r="M45" s="26">
        <f t="shared" si="0"/>
        <v>15.9</v>
      </c>
      <c r="N45" s="26" t="s">
        <v>52</v>
      </c>
      <c r="O45" s="26" t="s">
        <v>52</v>
      </c>
      <c r="P45" s="26">
        <f t="shared" si="5"/>
        <v>15.9</v>
      </c>
      <c r="Q45" s="37" t="s">
        <v>42</v>
      </c>
    </row>
    <row r="46" spans="1:17">
      <c r="A46" s="4" t="s">
        <v>118</v>
      </c>
      <c r="B46" s="5" t="s">
        <v>17</v>
      </c>
      <c r="C46" s="6" t="s">
        <v>18</v>
      </c>
      <c r="D46" s="7">
        <v>1</v>
      </c>
      <c r="E46" s="6" t="s">
        <v>119</v>
      </c>
      <c r="F46" s="8" t="s">
        <v>120</v>
      </c>
      <c r="G46" s="8" t="s">
        <v>50</v>
      </c>
      <c r="H46" s="9">
        <v>19900502</v>
      </c>
      <c r="I46" s="8" t="s">
        <v>22</v>
      </c>
      <c r="J46" s="8" t="s">
        <v>121</v>
      </c>
      <c r="K46" s="21" t="s">
        <v>122</v>
      </c>
      <c r="L46" s="22">
        <v>74</v>
      </c>
      <c r="M46" s="23">
        <f t="shared" si="0"/>
        <v>22.2</v>
      </c>
      <c r="N46" s="23">
        <v>86.6</v>
      </c>
      <c r="O46" s="23">
        <f t="shared" ref="O46:O59" si="6">N46*0.3</f>
        <v>25.98</v>
      </c>
      <c r="P46" s="23">
        <f t="shared" ref="P46:P59" si="7">O46+M46</f>
        <v>48.18</v>
      </c>
      <c r="Q46" s="35" t="s">
        <v>25</v>
      </c>
    </row>
    <row r="47" spans="1:17">
      <c r="A47" s="4"/>
      <c r="B47" s="10"/>
      <c r="C47" s="11"/>
      <c r="D47" s="12"/>
      <c r="E47" s="11"/>
      <c r="F47" s="8" t="s">
        <v>123</v>
      </c>
      <c r="G47" s="8" t="s">
        <v>21</v>
      </c>
      <c r="H47" s="9">
        <v>19960517</v>
      </c>
      <c r="I47" s="8" t="s">
        <v>22</v>
      </c>
      <c r="J47" s="8" t="s">
        <v>124</v>
      </c>
      <c r="K47" s="21" t="s">
        <v>125</v>
      </c>
      <c r="L47" s="22">
        <v>77</v>
      </c>
      <c r="M47" s="23">
        <f t="shared" si="0"/>
        <v>23.1</v>
      </c>
      <c r="N47" s="23">
        <v>80.7</v>
      </c>
      <c r="O47" s="23">
        <f t="shared" si="6"/>
        <v>24.21</v>
      </c>
      <c r="P47" s="23">
        <f t="shared" si="7"/>
        <v>47.31</v>
      </c>
      <c r="Q47" s="35" t="s">
        <v>25</v>
      </c>
    </row>
    <row r="48" spans="1:17">
      <c r="A48" s="4"/>
      <c r="B48" s="10"/>
      <c r="C48" s="11"/>
      <c r="D48" s="12"/>
      <c r="E48" s="11"/>
      <c r="F48" s="8" t="s">
        <v>126</v>
      </c>
      <c r="G48" s="8" t="s">
        <v>21</v>
      </c>
      <c r="H48" s="9">
        <v>19951001</v>
      </c>
      <c r="I48" s="8" t="s">
        <v>22</v>
      </c>
      <c r="J48" s="8" t="s">
        <v>127</v>
      </c>
      <c r="K48" s="21" t="s">
        <v>128</v>
      </c>
      <c r="L48" s="22">
        <v>70</v>
      </c>
      <c r="M48" s="23">
        <f t="shared" si="0"/>
        <v>21</v>
      </c>
      <c r="N48" s="23">
        <v>85</v>
      </c>
      <c r="O48" s="23">
        <f t="shared" si="6"/>
        <v>25.5</v>
      </c>
      <c r="P48" s="23">
        <f t="shared" si="7"/>
        <v>46.5</v>
      </c>
      <c r="Q48" s="35" t="s">
        <v>25</v>
      </c>
    </row>
    <row r="49" spans="1:17">
      <c r="A49" s="4"/>
      <c r="B49" s="10"/>
      <c r="C49" s="11"/>
      <c r="D49" s="12"/>
      <c r="E49" s="11"/>
      <c r="F49" s="8" t="s">
        <v>129</v>
      </c>
      <c r="G49" s="8" t="s">
        <v>21</v>
      </c>
      <c r="H49" s="9">
        <v>19930421</v>
      </c>
      <c r="I49" s="8" t="s">
        <v>22</v>
      </c>
      <c r="J49" s="8" t="s">
        <v>130</v>
      </c>
      <c r="K49" s="21" t="s">
        <v>131</v>
      </c>
      <c r="L49" s="22">
        <v>70</v>
      </c>
      <c r="M49" s="23">
        <f t="shared" si="0"/>
        <v>21</v>
      </c>
      <c r="N49" s="23">
        <v>83.6</v>
      </c>
      <c r="O49" s="23">
        <f t="shared" si="6"/>
        <v>25.08</v>
      </c>
      <c r="P49" s="23">
        <f t="shared" si="7"/>
        <v>46.08</v>
      </c>
      <c r="Q49" s="35" t="s">
        <v>25</v>
      </c>
    </row>
    <row r="50" spans="1:17">
      <c r="A50" s="4"/>
      <c r="B50" s="10"/>
      <c r="C50" s="11"/>
      <c r="D50" s="12"/>
      <c r="E50" s="11"/>
      <c r="F50" s="8" t="s">
        <v>132</v>
      </c>
      <c r="G50" s="8" t="s">
        <v>21</v>
      </c>
      <c r="H50" s="9">
        <v>19891116</v>
      </c>
      <c r="I50" s="8" t="s">
        <v>22</v>
      </c>
      <c r="J50" s="8" t="s">
        <v>133</v>
      </c>
      <c r="K50" s="21" t="s">
        <v>134</v>
      </c>
      <c r="L50" s="22">
        <v>71</v>
      </c>
      <c r="M50" s="23">
        <f t="shared" si="0"/>
        <v>21.3</v>
      </c>
      <c r="N50" s="23">
        <v>81.7</v>
      </c>
      <c r="O50" s="23">
        <f t="shared" si="6"/>
        <v>24.51</v>
      </c>
      <c r="P50" s="23">
        <f t="shared" si="7"/>
        <v>45.81</v>
      </c>
      <c r="Q50" s="35" t="s">
        <v>25</v>
      </c>
    </row>
    <row r="51" spans="1:17">
      <c r="A51" s="4"/>
      <c r="B51" s="10"/>
      <c r="C51" s="11"/>
      <c r="D51" s="12"/>
      <c r="E51" s="11"/>
      <c r="F51" s="8" t="s">
        <v>135</v>
      </c>
      <c r="G51" s="8" t="s">
        <v>21</v>
      </c>
      <c r="H51" s="9">
        <v>19930702</v>
      </c>
      <c r="I51" s="8" t="s">
        <v>22</v>
      </c>
      <c r="J51" s="8" t="s">
        <v>136</v>
      </c>
      <c r="K51" s="21" t="s">
        <v>137</v>
      </c>
      <c r="L51" s="22">
        <v>70</v>
      </c>
      <c r="M51" s="23">
        <f t="shared" si="0"/>
        <v>21</v>
      </c>
      <c r="N51" s="23">
        <v>82.2</v>
      </c>
      <c r="O51" s="23">
        <f t="shared" si="6"/>
        <v>24.66</v>
      </c>
      <c r="P51" s="23">
        <f t="shared" si="7"/>
        <v>45.66</v>
      </c>
      <c r="Q51" s="35" t="s">
        <v>25</v>
      </c>
    </row>
    <row r="52" spans="1:17">
      <c r="A52" s="4"/>
      <c r="B52" s="10"/>
      <c r="C52" s="11"/>
      <c r="D52" s="12"/>
      <c r="E52" s="11"/>
      <c r="F52" s="13" t="s">
        <v>138</v>
      </c>
      <c r="G52" s="13" t="s">
        <v>50</v>
      </c>
      <c r="H52" s="14">
        <v>19891017</v>
      </c>
      <c r="I52" s="13" t="s">
        <v>22</v>
      </c>
      <c r="J52" s="13" t="s">
        <v>139</v>
      </c>
      <c r="K52" s="24" t="s">
        <v>140</v>
      </c>
      <c r="L52" s="25">
        <v>68</v>
      </c>
      <c r="M52" s="26">
        <f t="shared" si="0"/>
        <v>20.4</v>
      </c>
      <c r="N52" s="26">
        <v>82.7</v>
      </c>
      <c r="O52" s="26">
        <f t="shared" si="6"/>
        <v>24.81</v>
      </c>
      <c r="P52" s="26">
        <f t="shared" si="7"/>
        <v>45.21</v>
      </c>
      <c r="Q52" s="36" t="s">
        <v>42</v>
      </c>
    </row>
    <row r="53" ht="24" spans="1:17">
      <c r="A53" s="4"/>
      <c r="B53" s="10"/>
      <c r="C53" s="11"/>
      <c r="D53" s="12"/>
      <c r="E53" s="11"/>
      <c r="F53" s="13" t="s">
        <v>141</v>
      </c>
      <c r="G53" s="13" t="s">
        <v>21</v>
      </c>
      <c r="H53" s="14">
        <v>19961104</v>
      </c>
      <c r="I53" s="13" t="s">
        <v>22</v>
      </c>
      <c r="J53" s="13" t="s">
        <v>142</v>
      </c>
      <c r="K53" s="24" t="s">
        <v>143</v>
      </c>
      <c r="L53" s="25">
        <v>67</v>
      </c>
      <c r="M53" s="26">
        <f t="shared" si="0"/>
        <v>20.1</v>
      </c>
      <c r="N53" s="26">
        <v>79.8</v>
      </c>
      <c r="O53" s="26">
        <f t="shared" si="6"/>
        <v>23.94</v>
      </c>
      <c r="P53" s="26">
        <f t="shared" si="7"/>
        <v>44.04</v>
      </c>
      <c r="Q53" s="36" t="s">
        <v>42</v>
      </c>
    </row>
    <row r="54" spans="1:17">
      <c r="A54" s="4"/>
      <c r="B54" s="10"/>
      <c r="C54" s="11"/>
      <c r="D54" s="12"/>
      <c r="E54" s="11"/>
      <c r="F54" s="13" t="s">
        <v>144</v>
      </c>
      <c r="G54" s="13" t="s">
        <v>21</v>
      </c>
      <c r="H54" s="14">
        <v>19870504</v>
      </c>
      <c r="I54" s="13" t="s">
        <v>22</v>
      </c>
      <c r="J54" s="13" t="s">
        <v>136</v>
      </c>
      <c r="K54" s="24" t="s">
        <v>134</v>
      </c>
      <c r="L54" s="25">
        <v>66</v>
      </c>
      <c r="M54" s="26">
        <f t="shared" si="0"/>
        <v>19.8</v>
      </c>
      <c r="N54" s="26">
        <v>80.1</v>
      </c>
      <c r="O54" s="26">
        <f t="shared" si="6"/>
        <v>24.03</v>
      </c>
      <c r="P54" s="26">
        <f t="shared" si="7"/>
        <v>43.83</v>
      </c>
      <c r="Q54" s="36" t="s">
        <v>42</v>
      </c>
    </row>
    <row r="55" spans="1:17">
      <c r="A55" s="4"/>
      <c r="B55" s="10"/>
      <c r="C55" s="11"/>
      <c r="D55" s="12"/>
      <c r="E55" s="11"/>
      <c r="F55" s="13" t="s">
        <v>145</v>
      </c>
      <c r="G55" s="13" t="s">
        <v>21</v>
      </c>
      <c r="H55" s="14">
        <v>19970421</v>
      </c>
      <c r="I55" s="13" t="s">
        <v>22</v>
      </c>
      <c r="J55" s="13" t="s">
        <v>146</v>
      </c>
      <c r="K55" s="24" t="s">
        <v>147</v>
      </c>
      <c r="L55" s="25">
        <v>65</v>
      </c>
      <c r="M55" s="26">
        <f t="shared" si="0"/>
        <v>19.5</v>
      </c>
      <c r="N55" s="26">
        <v>79.4</v>
      </c>
      <c r="O55" s="26">
        <f t="shared" si="6"/>
        <v>23.82</v>
      </c>
      <c r="P55" s="26">
        <f t="shared" si="7"/>
        <v>43.32</v>
      </c>
      <c r="Q55" s="36" t="s">
        <v>42</v>
      </c>
    </row>
    <row r="56" spans="1:17">
      <c r="A56" s="4"/>
      <c r="B56" s="10"/>
      <c r="C56" s="11"/>
      <c r="D56" s="12"/>
      <c r="E56" s="11"/>
      <c r="F56" s="13" t="s">
        <v>148</v>
      </c>
      <c r="G56" s="13" t="s">
        <v>21</v>
      </c>
      <c r="H56" s="14">
        <v>19900630</v>
      </c>
      <c r="I56" s="13" t="s">
        <v>22</v>
      </c>
      <c r="J56" s="13" t="s">
        <v>149</v>
      </c>
      <c r="K56" s="24" t="s">
        <v>143</v>
      </c>
      <c r="L56" s="25">
        <v>64</v>
      </c>
      <c r="M56" s="26">
        <f t="shared" si="0"/>
        <v>19.2</v>
      </c>
      <c r="N56" s="26">
        <v>78</v>
      </c>
      <c r="O56" s="26">
        <f t="shared" si="6"/>
        <v>23.4</v>
      </c>
      <c r="P56" s="26">
        <f t="shared" si="7"/>
        <v>42.6</v>
      </c>
      <c r="Q56" s="36" t="s">
        <v>42</v>
      </c>
    </row>
    <row r="57" spans="1:17">
      <c r="A57" s="4"/>
      <c r="B57" s="10"/>
      <c r="C57" s="11"/>
      <c r="D57" s="12"/>
      <c r="E57" s="11"/>
      <c r="F57" s="13" t="s">
        <v>150</v>
      </c>
      <c r="G57" s="13" t="s">
        <v>21</v>
      </c>
      <c r="H57" s="14">
        <v>19960518</v>
      </c>
      <c r="I57" s="13" t="s">
        <v>22</v>
      </c>
      <c r="J57" s="13" t="s">
        <v>151</v>
      </c>
      <c r="K57" s="24" t="s">
        <v>152</v>
      </c>
      <c r="L57" s="25">
        <v>57</v>
      </c>
      <c r="M57" s="26">
        <f t="shared" si="0"/>
        <v>17.1</v>
      </c>
      <c r="N57" s="26">
        <v>81.4</v>
      </c>
      <c r="O57" s="26">
        <f t="shared" si="6"/>
        <v>24.42</v>
      </c>
      <c r="P57" s="26">
        <f t="shared" si="7"/>
        <v>41.52</v>
      </c>
      <c r="Q57" s="36" t="s">
        <v>42</v>
      </c>
    </row>
    <row r="58" ht="24" spans="1:17">
      <c r="A58" s="4"/>
      <c r="B58" s="10"/>
      <c r="C58" s="11"/>
      <c r="D58" s="12"/>
      <c r="E58" s="11"/>
      <c r="F58" s="13" t="s">
        <v>153</v>
      </c>
      <c r="G58" s="13" t="s">
        <v>50</v>
      </c>
      <c r="H58" s="14">
        <v>19880712</v>
      </c>
      <c r="I58" s="13" t="s">
        <v>22</v>
      </c>
      <c r="J58" s="13" t="s">
        <v>154</v>
      </c>
      <c r="K58" s="24" t="s">
        <v>134</v>
      </c>
      <c r="L58" s="25">
        <v>66</v>
      </c>
      <c r="M58" s="26">
        <f t="shared" si="0"/>
        <v>19.8</v>
      </c>
      <c r="N58" s="26">
        <v>72.2</v>
      </c>
      <c r="O58" s="26">
        <f t="shared" si="6"/>
        <v>21.66</v>
      </c>
      <c r="P58" s="26">
        <f t="shared" si="7"/>
        <v>41.46</v>
      </c>
      <c r="Q58" s="36" t="s">
        <v>42</v>
      </c>
    </row>
    <row r="59" spans="1:17">
      <c r="A59" s="4"/>
      <c r="B59" s="10"/>
      <c r="C59" s="11"/>
      <c r="D59" s="12"/>
      <c r="E59" s="11"/>
      <c r="F59" s="13" t="s">
        <v>155</v>
      </c>
      <c r="G59" s="13" t="s">
        <v>50</v>
      </c>
      <c r="H59" s="14">
        <v>19880508</v>
      </c>
      <c r="I59" s="13" t="s">
        <v>22</v>
      </c>
      <c r="J59" s="13" t="s">
        <v>156</v>
      </c>
      <c r="K59" s="24" t="s">
        <v>157</v>
      </c>
      <c r="L59" s="25">
        <v>57</v>
      </c>
      <c r="M59" s="26">
        <f t="shared" si="0"/>
        <v>17.1</v>
      </c>
      <c r="N59" s="26">
        <v>80</v>
      </c>
      <c r="O59" s="26">
        <f t="shared" si="6"/>
        <v>24</v>
      </c>
      <c r="P59" s="26">
        <f t="shared" si="7"/>
        <v>41.1</v>
      </c>
      <c r="Q59" s="36" t="s">
        <v>42</v>
      </c>
    </row>
    <row r="60" spans="1:17">
      <c r="A60" s="4"/>
      <c r="B60" s="10"/>
      <c r="C60" s="11"/>
      <c r="D60" s="12"/>
      <c r="E60" s="11"/>
      <c r="F60" s="13" t="s">
        <v>158</v>
      </c>
      <c r="G60" s="13" t="s">
        <v>21</v>
      </c>
      <c r="H60" s="14">
        <v>19950208</v>
      </c>
      <c r="I60" s="13" t="s">
        <v>22</v>
      </c>
      <c r="J60" s="13" t="s">
        <v>159</v>
      </c>
      <c r="K60" s="24" t="s">
        <v>160</v>
      </c>
      <c r="L60" s="25">
        <v>73</v>
      </c>
      <c r="M60" s="26">
        <f t="shared" si="0"/>
        <v>21.9</v>
      </c>
      <c r="N60" s="26" t="s">
        <v>52</v>
      </c>
      <c r="O60" s="26" t="s">
        <v>52</v>
      </c>
      <c r="P60" s="26">
        <v>21.9</v>
      </c>
      <c r="Q60" s="36" t="s">
        <v>42</v>
      </c>
    </row>
    <row r="61" spans="1:17">
      <c r="A61" s="4"/>
      <c r="B61" s="10"/>
      <c r="C61" s="11"/>
      <c r="D61" s="12"/>
      <c r="E61" s="11"/>
      <c r="F61" s="13" t="s">
        <v>161</v>
      </c>
      <c r="G61" s="13" t="s">
        <v>50</v>
      </c>
      <c r="H61" s="14">
        <v>19911020</v>
      </c>
      <c r="I61" s="13" t="s">
        <v>22</v>
      </c>
      <c r="J61" s="13" t="s">
        <v>162</v>
      </c>
      <c r="K61" s="24" t="s">
        <v>134</v>
      </c>
      <c r="L61" s="25">
        <v>65</v>
      </c>
      <c r="M61" s="26">
        <f t="shared" si="0"/>
        <v>19.5</v>
      </c>
      <c r="N61" s="26" t="s">
        <v>52</v>
      </c>
      <c r="O61" s="26" t="s">
        <v>52</v>
      </c>
      <c r="P61" s="26">
        <v>19.5</v>
      </c>
      <c r="Q61" s="36" t="s">
        <v>42</v>
      </c>
    </row>
    <row r="62" spans="1:17">
      <c r="A62" s="4"/>
      <c r="B62" s="10"/>
      <c r="C62" s="11"/>
      <c r="D62" s="12"/>
      <c r="E62" s="11"/>
      <c r="F62" s="13" t="s">
        <v>163</v>
      </c>
      <c r="G62" s="13" t="s">
        <v>50</v>
      </c>
      <c r="H62" s="14">
        <v>19900731</v>
      </c>
      <c r="I62" s="13" t="s">
        <v>22</v>
      </c>
      <c r="J62" s="13" t="s">
        <v>23</v>
      </c>
      <c r="K62" s="24" t="s">
        <v>164</v>
      </c>
      <c r="L62" s="25">
        <v>62</v>
      </c>
      <c r="M62" s="26">
        <f t="shared" si="0"/>
        <v>18.6</v>
      </c>
      <c r="N62" s="26" t="s">
        <v>52</v>
      </c>
      <c r="O62" s="26" t="s">
        <v>52</v>
      </c>
      <c r="P62" s="26">
        <v>18.6</v>
      </c>
      <c r="Q62" s="36" t="s">
        <v>42</v>
      </c>
    </row>
    <row r="63" spans="1:17">
      <c r="A63" s="4"/>
      <c r="B63" s="10"/>
      <c r="C63" s="11"/>
      <c r="D63" s="12"/>
      <c r="E63" s="11"/>
      <c r="F63" s="13" t="s">
        <v>165</v>
      </c>
      <c r="G63" s="13" t="s">
        <v>21</v>
      </c>
      <c r="H63" s="14">
        <v>19940803</v>
      </c>
      <c r="I63" s="13" t="s">
        <v>22</v>
      </c>
      <c r="J63" s="13" t="s">
        <v>166</v>
      </c>
      <c r="K63" s="24" t="s">
        <v>160</v>
      </c>
      <c r="L63" s="25">
        <v>61</v>
      </c>
      <c r="M63" s="26">
        <f t="shared" si="0"/>
        <v>18.3</v>
      </c>
      <c r="N63" s="26" t="s">
        <v>52</v>
      </c>
      <c r="O63" s="26" t="s">
        <v>52</v>
      </c>
      <c r="P63" s="26">
        <v>18.3</v>
      </c>
      <c r="Q63" s="36" t="s">
        <v>42</v>
      </c>
    </row>
    <row r="64" spans="1:17">
      <c r="A64" s="4"/>
      <c r="B64" s="10"/>
      <c r="C64" s="11"/>
      <c r="D64" s="12"/>
      <c r="E64" s="11"/>
      <c r="F64" s="13" t="s">
        <v>167</v>
      </c>
      <c r="G64" s="13" t="s">
        <v>21</v>
      </c>
      <c r="H64" s="14">
        <v>19941030</v>
      </c>
      <c r="I64" s="13" t="s">
        <v>22</v>
      </c>
      <c r="J64" s="13" t="s">
        <v>168</v>
      </c>
      <c r="K64" s="24" t="s">
        <v>160</v>
      </c>
      <c r="L64" s="25">
        <v>59</v>
      </c>
      <c r="M64" s="26">
        <f t="shared" si="0"/>
        <v>17.7</v>
      </c>
      <c r="N64" s="26" t="s">
        <v>52</v>
      </c>
      <c r="O64" s="26" t="s">
        <v>52</v>
      </c>
      <c r="P64" s="26">
        <v>17.7</v>
      </c>
      <c r="Q64" s="36" t="s">
        <v>42</v>
      </c>
    </row>
    <row r="65" spans="1:17">
      <c r="A65" s="4"/>
      <c r="B65" s="10"/>
      <c r="C65" s="11"/>
      <c r="D65" s="12"/>
      <c r="E65" s="11"/>
      <c r="F65" s="13" t="s">
        <v>169</v>
      </c>
      <c r="G65" s="13" t="s">
        <v>21</v>
      </c>
      <c r="H65" s="14">
        <v>19890320</v>
      </c>
      <c r="I65" s="13" t="s">
        <v>22</v>
      </c>
      <c r="J65" s="13" t="s">
        <v>136</v>
      </c>
      <c r="K65" s="24" t="s">
        <v>134</v>
      </c>
      <c r="L65" s="25">
        <v>59</v>
      </c>
      <c r="M65" s="26">
        <f t="shared" si="0"/>
        <v>17.7</v>
      </c>
      <c r="N65" s="26" t="s">
        <v>52</v>
      </c>
      <c r="O65" s="26" t="s">
        <v>52</v>
      </c>
      <c r="P65" s="26">
        <v>17.7</v>
      </c>
      <c r="Q65" s="36" t="s">
        <v>42</v>
      </c>
    </row>
    <row r="66" spans="1:17">
      <c r="A66" s="4"/>
      <c r="B66" s="10"/>
      <c r="C66" s="11"/>
      <c r="D66" s="12"/>
      <c r="E66" s="11"/>
      <c r="F66" s="13" t="s">
        <v>170</v>
      </c>
      <c r="G66" s="13" t="s">
        <v>21</v>
      </c>
      <c r="H66" s="14">
        <v>19960328</v>
      </c>
      <c r="I66" s="13" t="s">
        <v>22</v>
      </c>
      <c r="J66" s="13" t="s">
        <v>171</v>
      </c>
      <c r="K66" s="24" t="s">
        <v>172</v>
      </c>
      <c r="L66" s="25">
        <v>46</v>
      </c>
      <c r="M66" s="26">
        <f t="shared" si="0"/>
        <v>13.8</v>
      </c>
      <c r="N66" s="26" t="s">
        <v>52</v>
      </c>
      <c r="O66" s="26" t="s">
        <v>52</v>
      </c>
      <c r="P66" s="26">
        <v>13.8</v>
      </c>
      <c r="Q66" s="36" t="s">
        <v>42</v>
      </c>
    </row>
    <row r="67" spans="1:17">
      <c r="A67" s="11" t="s">
        <v>173</v>
      </c>
      <c r="B67" s="6" t="s">
        <v>17</v>
      </c>
      <c r="C67" s="6" t="s">
        <v>18</v>
      </c>
      <c r="D67" s="7">
        <v>2</v>
      </c>
      <c r="E67" s="6" t="s">
        <v>174</v>
      </c>
      <c r="F67" s="8" t="s">
        <v>175</v>
      </c>
      <c r="G67" s="8" t="s">
        <v>50</v>
      </c>
      <c r="H67" s="9">
        <v>19930809</v>
      </c>
      <c r="I67" s="8" t="s">
        <v>22</v>
      </c>
      <c r="J67" s="8" t="s">
        <v>176</v>
      </c>
      <c r="K67" s="21" t="s">
        <v>177</v>
      </c>
      <c r="L67" s="22">
        <v>85</v>
      </c>
      <c r="M67" s="23">
        <f>L67*0.3</f>
        <v>25.5</v>
      </c>
      <c r="N67" s="23">
        <v>86</v>
      </c>
      <c r="O67" s="23">
        <f t="shared" ref="O67:O74" si="8">N67*0.3</f>
        <v>25.8</v>
      </c>
      <c r="P67" s="23">
        <f t="shared" ref="P67:P74" si="9">O67+M67</f>
        <v>51.3</v>
      </c>
      <c r="Q67" s="35" t="s">
        <v>25</v>
      </c>
    </row>
    <row r="68" spans="1:17">
      <c r="A68" s="11"/>
      <c r="B68" s="11"/>
      <c r="C68" s="11"/>
      <c r="D68" s="12"/>
      <c r="E68" s="11"/>
      <c r="F68" s="8" t="s">
        <v>178</v>
      </c>
      <c r="G68" s="8" t="s">
        <v>50</v>
      </c>
      <c r="H68" s="9">
        <v>19871027</v>
      </c>
      <c r="I68" s="8" t="s">
        <v>22</v>
      </c>
      <c r="J68" s="8" t="s">
        <v>179</v>
      </c>
      <c r="K68" s="21" t="s">
        <v>180</v>
      </c>
      <c r="L68" s="22">
        <v>71</v>
      </c>
      <c r="M68" s="23">
        <f>L68*0.3</f>
        <v>21.3</v>
      </c>
      <c r="N68" s="23">
        <v>83</v>
      </c>
      <c r="O68" s="23">
        <f t="shared" si="8"/>
        <v>24.9</v>
      </c>
      <c r="P68" s="23">
        <f t="shared" si="9"/>
        <v>46.2</v>
      </c>
      <c r="Q68" s="35" t="s">
        <v>25</v>
      </c>
    </row>
    <row r="69" spans="1:17">
      <c r="A69" s="11"/>
      <c r="B69" s="11"/>
      <c r="C69" s="11"/>
      <c r="D69" s="12"/>
      <c r="E69" s="11"/>
      <c r="F69" s="8" t="s">
        <v>181</v>
      </c>
      <c r="G69" s="8" t="s">
        <v>50</v>
      </c>
      <c r="H69" s="9">
        <v>19881126</v>
      </c>
      <c r="I69" s="8" t="s">
        <v>22</v>
      </c>
      <c r="J69" s="8" t="s">
        <v>156</v>
      </c>
      <c r="K69" s="21" t="s">
        <v>180</v>
      </c>
      <c r="L69" s="22">
        <v>77</v>
      </c>
      <c r="M69" s="23">
        <f>L69*0.3</f>
        <v>23.1</v>
      </c>
      <c r="N69" s="23">
        <v>75.8</v>
      </c>
      <c r="O69" s="23">
        <f t="shared" si="8"/>
        <v>22.74</v>
      </c>
      <c r="P69" s="23">
        <f t="shared" si="9"/>
        <v>45.84</v>
      </c>
      <c r="Q69" s="35" t="s">
        <v>25</v>
      </c>
    </row>
    <row r="70" spans="1:17">
      <c r="A70" s="11"/>
      <c r="B70" s="11"/>
      <c r="C70" s="11"/>
      <c r="D70" s="12"/>
      <c r="E70" s="11"/>
      <c r="F70" s="8" t="s">
        <v>182</v>
      </c>
      <c r="G70" s="8" t="s">
        <v>21</v>
      </c>
      <c r="H70" s="9">
        <v>19910123</v>
      </c>
      <c r="I70" s="8" t="s">
        <v>22</v>
      </c>
      <c r="J70" s="8" t="s">
        <v>162</v>
      </c>
      <c r="K70" s="21" t="s">
        <v>183</v>
      </c>
      <c r="L70" s="22">
        <v>67</v>
      </c>
      <c r="M70" s="23">
        <f>L70*0.3</f>
        <v>20.1</v>
      </c>
      <c r="N70" s="23">
        <v>85</v>
      </c>
      <c r="O70" s="23">
        <f t="shared" si="8"/>
        <v>25.5</v>
      </c>
      <c r="P70" s="23">
        <f t="shared" si="9"/>
        <v>45.6</v>
      </c>
      <c r="Q70" s="35" t="s">
        <v>25</v>
      </c>
    </row>
    <row r="71" spans="1:17">
      <c r="A71" s="11"/>
      <c r="B71" s="11"/>
      <c r="C71" s="11"/>
      <c r="D71" s="12"/>
      <c r="E71" s="11"/>
      <c r="F71" s="8" t="s">
        <v>184</v>
      </c>
      <c r="G71" s="8" t="s">
        <v>21</v>
      </c>
      <c r="H71" s="9">
        <v>19890702</v>
      </c>
      <c r="I71" s="8" t="s">
        <v>22</v>
      </c>
      <c r="J71" s="8" t="s">
        <v>27</v>
      </c>
      <c r="K71" s="21" t="s">
        <v>183</v>
      </c>
      <c r="L71" s="22">
        <v>68</v>
      </c>
      <c r="M71" s="23">
        <f t="shared" ref="M68:M115" si="10">L71*0.3</f>
        <v>20.4</v>
      </c>
      <c r="N71" s="23">
        <v>80.4</v>
      </c>
      <c r="O71" s="23">
        <f t="shared" si="8"/>
        <v>24.12</v>
      </c>
      <c r="P71" s="23">
        <f t="shared" si="9"/>
        <v>44.52</v>
      </c>
      <c r="Q71" s="35" t="s">
        <v>25</v>
      </c>
    </row>
    <row r="72" spans="1:17">
      <c r="A72" s="11"/>
      <c r="B72" s="11"/>
      <c r="C72" s="11"/>
      <c r="D72" s="12"/>
      <c r="E72" s="11"/>
      <c r="F72" s="8" t="s">
        <v>185</v>
      </c>
      <c r="G72" s="8" t="s">
        <v>50</v>
      </c>
      <c r="H72" s="9">
        <v>19920226</v>
      </c>
      <c r="I72" s="8" t="s">
        <v>22</v>
      </c>
      <c r="J72" s="8" t="s">
        <v>186</v>
      </c>
      <c r="K72" s="21" t="s">
        <v>187</v>
      </c>
      <c r="L72" s="22">
        <v>68</v>
      </c>
      <c r="M72" s="23">
        <f t="shared" si="10"/>
        <v>20.4</v>
      </c>
      <c r="N72" s="23">
        <v>71.6</v>
      </c>
      <c r="O72" s="23">
        <f t="shared" si="8"/>
        <v>21.48</v>
      </c>
      <c r="P72" s="23">
        <f t="shared" si="9"/>
        <v>41.88</v>
      </c>
      <c r="Q72" s="35" t="s">
        <v>25</v>
      </c>
    </row>
    <row r="73" spans="1:17">
      <c r="A73" s="11"/>
      <c r="B73" s="11"/>
      <c r="C73" s="11"/>
      <c r="D73" s="12"/>
      <c r="E73" s="11"/>
      <c r="F73" s="8" t="s">
        <v>188</v>
      </c>
      <c r="G73" s="8" t="s">
        <v>50</v>
      </c>
      <c r="H73" s="9">
        <v>19950908</v>
      </c>
      <c r="I73" s="8" t="s">
        <v>22</v>
      </c>
      <c r="J73" s="8" t="s">
        <v>189</v>
      </c>
      <c r="K73" s="21" t="s">
        <v>183</v>
      </c>
      <c r="L73" s="22">
        <v>61</v>
      </c>
      <c r="M73" s="23">
        <f t="shared" si="10"/>
        <v>18.3</v>
      </c>
      <c r="N73" s="23">
        <v>77.8</v>
      </c>
      <c r="O73" s="23">
        <f t="shared" si="8"/>
        <v>23.34</v>
      </c>
      <c r="P73" s="23">
        <f t="shared" si="9"/>
        <v>41.64</v>
      </c>
      <c r="Q73" s="35" t="s">
        <v>25</v>
      </c>
    </row>
    <row r="74" spans="1:17">
      <c r="A74" s="11"/>
      <c r="B74" s="11"/>
      <c r="C74" s="11"/>
      <c r="D74" s="12"/>
      <c r="E74" s="11"/>
      <c r="F74" s="8" t="s">
        <v>190</v>
      </c>
      <c r="G74" s="8" t="s">
        <v>50</v>
      </c>
      <c r="H74" s="9">
        <v>19891004</v>
      </c>
      <c r="I74" s="8" t="s">
        <v>22</v>
      </c>
      <c r="J74" s="8" t="s">
        <v>191</v>
      </c>
      <c r="K74" s="21" t="s">
        <v>187</v>
      </c>
      <c r="L74" s="22">
        <v>68</v>
      </c>
      <c r="M74" s="23">
        <f t="shared" si="10"/>
        <v>20.4</v>
      </c>
      <c r="N74" s="23">
        <v>68.4</v>
      </c>
      <c r="O74" s="23">
        <f t="shared" si="8"/>
        <v>20.52</v>
      </c>
      <c r="P74" s="23">
        <f t="shared" si="9"/>
        <v>40.92</v>
      </c>
      <c r="Q74" s="35" t="s">
        <v>25</v>
      </c>
    </row>
    <row r="75" spans="1:17">
      <c r="A75" s="11"/>
      <c r="B75" s="11"/>
      <c r="C75" s="11"/>
      <c r="D75" s="12"/>
      <c r="E75" s="11"/>
      <c r="F75" s="13" t="s">
        <v>192</v>
      </c>
      <c r="G75" s="13" t="s">
        <v>21</v>
      </c>
      <c r="H75" s="14">
        <v>19910306</v>
      </c>
      <c r="I75" s="13" t="s">
        <v>22</v>
      </c>
      <c r="J75" s="13" t="s">
        <v>27</v>
      </c>
      <c r="K75" s="24" t="s">
        <v>183</v>
      </c>
      <c r="L75" s="25">
        <v>61</v>
      </c>
      <c r="M75" s="26">
        <f t="shared" si="10"/>
        <v>18.3</v>
      </c>
      <c r="N75" s="26" t="s">
        <v>52</v>
      </c>
      <c r="O75" s="26" t="s">
        <v>52</v>
      </c>
      <c r="P75" s="26">
        <f>M75</f>
        <v>18.3</v>
      </c>
      <c r="Q75" s="36" t="s">
        <v>42</v>
      </c>
    </row>
    <row r="76" spans="1:17">
      <c r="A76" s="11"/>
      <c r="B76" s="11"/>
      <c r="C76" s="11"/>
      <c r="D76" s="12"/>
      <c r="E76" s="11"/>
      <c r="F76" s="13" t="s">
        <v>193</v>
      </c>
      <c r="G76" s="13" t="s">
        <v>21</v>
      </c>
      <c r="H76" s="14">
        <v>19961002</v>
      </c>
      <c r="I76" s="13" t="s">
        <v>22</v>
      </c>
      <c r="J76" s="13" t="s">
        <v>194</v>
      </c>
      <c r="K76" s="24" t="s">
        <v>195</v>
      </c>
      <c r="L76" s="25">
        <v>56</v>
      </c>
      <c r="M76" s="26">
        <f t="shared" si="10"/>
        <v>16.8</v>
      </c>
      <c r="N76" s="26" t="s">
        <v>52</v>
      </c>
      <c r="O76" s="26" t="s">
        <v>52</v>
      </c>
      <c r="P76" s="26">
        <f>M76</f>
        <v>16.8</v>
      </c>
      <c r="Q76" s="36" t="s">
        <v>42</v>
      </c>
    </row>
    <row r="77" spans="1:17">
      <c r="A77" s="11"/>
      <c r="B77" s="11"/>
      <c r="C77" s="11"/>
      <c r="D77" s="12"/>
      <c r="E77" s="11"/>
      <c r="F77" s="13" t="s">
        <v>196</v>
      </c>
      <c r="G77" s="13" t="s">
        <v>50</v>
      </c>
      <c r="H77" s="14">
        <v>19970527</v>
      </c>
      <c r="I77" s="13" t="s">
        <v>22</v>
      </c>
      <c r="J77" s="13" t="s">
        <v>156</v>
      </c>
      <c r="K77" s="24" t="s">
        <v>187</v>
      </c>
      <c r="L77" s="25">
        <v>53</v>
      </c>
      <c r="M77" s="26">
        <f t="shared" si="10"/>
        <v>15.9</v>
      </c>
      <c r="N77" s="26" t="s">
        <v>52</v>
      </c>
      <c r="O77" s="26" t="s">
        <v>52</v>
      </c>
      <c r="P77" s="26">
        <f>M77</f>
        <v>15.9</v>
      </c>
      <c r="Q77" s="36" t="s">
        <v>42</v>
      </c>
    </row>
    <row r="78" spans="1:17">
      <c r="A78" s="11"/>
      <c r="B78" s="11"/>
      <c r="C78" s="11"/>
      <c r="D78" s="12"/>
      <c r="E78" s="11"/>
      <c r="F78" s="13" t="s">
        <v>197</v>
      </c>
      <c r="G78" s="13" t="s">
        <v>50</v>
      </c>
      <c r="H78" s="14">
        <v>19891001</v>
      </c>
      <c r="I78" s="13" t="s">
        <v>22</v>
      </c>
      <c r="J78" s="13" t="s">
        <v>198</v>
      </c>
      <c r="K78" s="24" t="s">
        <v>177</v>
      </c>
      <c r="L78" s="25">
        <v>51</v>
      </c>
      <c r="M78" s="26">
        <f t="shared" si="10"/>
        <v>15.3</v>
      </c>
      <c r="N78" s="26" t="s">
        <v>52</v>
      </c>
      <c r="O78" s="26" t="s">
        <v>52</v>
      </c>
      <c r="P78" s="26">
        <f>M78</f>
        <v>15.3</v>
      </c>
      <c r="Q78" s="36" t="s">
        <v>42</v>
      </c>
    </row>
    <row r="79" spans="1:17">
      <c r="A79" s="11"/>
      <c r="B79" s="11"/>
      <c r="C79" s="11"/>
      <c r="D79" s="12"/>
      <c r="E79" s="11"/>
      <c r="F79" s="13" t="s">
        <v>199</v>
      </c>
      <c r="G79" s="13" t="s">
        <v>21</v>
      </c>
      <c r="H79" s="14">
        <v>19920704</v>
      </c>
      <c r="I79" s="13" t="s">
        <v>22</v>
      </c>
      <c r="J79" s="13" t="s">
        <v>200</v>
      </c>
      <c r="K79" s="24" t="s">
        <v>195</v>
      </c>
      <c r="L79" s="25">
        <v>45</v>
      </c>
      <c r="M79" s="26">
        <f t="shared" si="10"/>
        <v>13.5</v>
      </c>
      <c r="N79" s="26" t="s">
        <v>52</v>
      </c>
      <c r="O79" s="26" t="s">
        <v>52</v>
      </c>
      <c r="P79" s="26">
        <f>M79</f>
        <v>13.5</v>
      </c>
      <c r="Q79" s="36" t="s">
        <v>42</v>
      </c>
    </row>
    <row r="80" spans="1:17">
      <c r="A80" s="4" t="s">
        <v>201</v>
      </c>
      <c r="B80" s="5" t="s">
        <v>17</v>
      </c>
      <c r="C80" s="6" t="s">
        <v>18</v>
      </c>
      <c r="D80" s="7">
        <v>1</v>
      </c>
      <c r="E80" s="6" t="s">
        <v>202</v>
      </c>
      <c r="F80" s="8" t="s">
        <v>203</v>
      </c>
      <c r="G80" s="8" t="s">
        <v>21</v>
      </c>
      <c r="H80" s="9">
        <v>19880423</v>
      </c>
      <c r="I80" s="8" t="s">
        <v>22</v>
      </c>
      <c r="J80" s="8" t="s">
        <v>204</v>
      </c>
      <c r="K80" s="21" t="s">
        <v>205</v>
      </c>
      <c r="L80" s="22">
        <v>76</v>
      </c>
      <c r="M80" s="23">
        <f t="shared" si="10"/>
        <v>22.8</v>
      </c>
      <c r="N80" s="23">
        <v>83.6</v>
      </c>
      <c r="O80" s="23">
        <f t="shared" ref="O80:O86" si="11">N80*0.3</f>
        <v>25.08</v>
      </c>
      <c r="P80" s="23">
        <f t="shared" ref="P80:P86" si="12">O80+M80</f>
        <v>47.88</v>
      </c>
      <c r="Q80" s="35" t="s">
        <v>25</v>
      </c>
    </row>
    <row r="81" spans="1:17">
      <c r="A81" s="4"/>
      <c r="B81" s="10"/>
      <c r="C81" s="11"/>
      <c r="D81" s="12"/>
      <c r="E81" s="11"/>
      <c r="F81" s="8" t="s">
        <v>206</v>
      </c>
      <c r="G81" s="8" t="s">
        <v>21</v>
      </c>
      <c r="H81" s="9">
        <v>19941218</v>
      </c>
      <c r="I81" s="8" t="s">
        <v>22</v>
      </c>
      <c r="J81" s="8" t="s">
        <v>207</v>
      </c>
      <c r="K81" s="21" t="s">
        <v>208</v>
      </c>
      <c r="L81" s="22">
        <v>73</v>
      </c>
      <c r="M81" s="23">
        <f t="shared" si="10"/>
        <v>21.9</v>
      </c>
      <c r="N81" s="23">
        <v>86</v>
      </c>
      <c r="O81" s="23">
        <f t="shared" si="11"/>
        <v>25.8</v>
      </c>
      <c r="P81" s="23">
        <f t="shared" si="12"/>
        <v>47.7</v>
      </c>
      <c r="Q81" s="35" t="s">
        <v>25</v>
      </c>
    </row>
    <row r="82" spans="1:17">
      <c r="A82" s="4"/>
      <c r="B82" s="10"/>
      <c r="C82" s="11"/>
      <c r="D82" s="12"/>
      <c r="E82" s="11"/>
      <c r="F82" s="8" t="s">
        <v>209</v>
      </c>
      <c r="G82" s="8" t="s">
        <v>50</v>
      </c>
      <c r="H82" s="9">
        <v>19881202</v>
      </c>
      <c r="I82" s="8" t="s">
        <v>22</v>
      </c>
      <c r="J82" s="8" t="s">
        <v>191</v>
      </c>
      <c r="K82" s="21" t="s">
        <v>210</v>
      </c>
      <c r="L82" s="22">
        <v>77</v>
      </c>
      <c r="M82" s="23">
        <f t="shared" si="10"/>
        <v>23.1</v>
      </c>
      <c r="N82" s="23">
        <v>79</v>
      </c>
      <c r="O82" s="23">
        <f t="shared" si="11"/>
        <v>23.7</v>
      </c>
      <c r="P82" s="23">
        <f t="shared" si="12"/>
        <v>46.8</v>
      </c>
      <c r="Q82" s="35" t="s">
        <v>25</v>
      </c>
    </row>
    <row r="83" spans="1:17">
      <c r="A83" s="4"/>
      <c r="B83" s="10"/>
      <c r="C83" s="11"/>
      <c r="D83" s="12"/>
      <c r="E83" s="11"/>
      <c r="F83" s="8" t="s">
        <v>211</v>
      </c>
      <c r="G83" s="8" t="s">
        <v>21</v>
      </c>
      <c r="H83" s="9">
        <v>19950527</v>
      </c>
      <c r="I83" s="8" t="s">
        <v>22</v>
      </c>
      <c r="J83" s="8" t="s">
        <v>212</v>
      </c>
      <c r="K83" s="21" t="s">
        <v>210</v>
      </c>
      <c r="L83" s="22">
        <v>74</v>
      </c>
      <c r="M83" s="23">
        <f t="shared" si="10"/>
        <v>22.2</v>
      </c>
      <c r="N83" s="23">
        <v>80.8</v>
      </c>
      <c r="O83" s="23">
        <f t="shared" si="11"/>
        <v>24.24</v>
      </c>
      <c r="P83" s="23">
        <f t="shared" si="12"/>
        <v>46.44</v>
      </c>
      <c r="Q83" s="35" t="s">
        <v>25</v>
      </c>
    </row>
    <row r="84" spans="1:17">
      <c r="A84" s="4"/>
      <c r="B84" s="10"/>
      <c r="C84" s="11"/>
      <c r="D84" s="12"/>
      <c r="E84" s="11"/>
      <c r="F84" s="8" t="s">
        <v>213</v>
      </c>
      <c r="G84" s="8" t="s">
        <v>21</v>
      </c>
      <c r="H84" s="9">
        <v>19911022</v>
      </c>
      <c r="I84" s="8" t="s">
        <v>22</v>
      </c>
      <c r="J84" s="8" t="s">
        <v>214</v>
      </c>
      <c r="K84" s="21" t="s">
        <v>215</v>
      </c>
      <c r="L84" s="22">
        <v>75</v>
      </c>
      <c r="M84" s="23">
        <f t="shared" si="10"/>
        <v>22.5</v>
      </c>
      <c r="N84" s="23">
        <v>77.4</v>
      </c>
      <c r="O84" s="23">
        <f t="shared" si="11"/>
        <v>23.22</v>
      </c>
      <c r="P84" s="23">
        <f t="shared" si="12"/>
        <v>45.72</v>
      </c>
      <c r="Q84" s="35" t="s">
        <v>25</v>
      </c>
    </row>
    <row r="85" spans="1:17">
      <c r="A85" s="4"/>
      <c r="B85" s="10"/>
      <c r="C85" s="11"/>
      <c r="D85" s="12"/>
      <c r="E85" s="11"/>
      <c r="F85" s="8" t="s">
        <v>216</v>
      </c>
      <c r="G85" s="8" t="s">
        <v>21</v>
      </c>
      <c r="H85" s="9">
        <v>19921119</v>
      </c>
      <c r="I85" s="8" t="s">
        <v>22</v>
      </c>
      <c r="J85" s="8" t="s">
        <v>156</v>
      </c>
      <c r="K85" s="21" t="s">
        <v>210</v>
      </c>
      <c r="L85" s="22">
        <v>67</v>
      </c>
      <c r="M85" s="23">
        <f t="shared" si="10"/>
        <v>20.1</v>
      </c>
      <c r="N85" s="23">
        <v>78.8</v>
      </c>
      <c r="O85" s="23">
        <f t="shared" si="11"/>
        <v>23.64</v>
      </c>
      <c r="P85" s="23">
        <f t="shared" si="12"/>
        <v>43.74</v>
      </c>
      <c r="Q85" s="35" t="s">
        <v>25</v>
      </c>
    </row>
    <row r="86" spans="1:17">
      <c r="A86" s="4"/>
      <c r="B86" s="10"/>
      <c r="C86" s="11"/>
      <c r="D86" s="12"/>
      <c r="E86" s="11"/>
      <c r="F86" s="13" t="s">
        <v>217</v>
      </c>
      <c r="G86" s="13" t="s">
        <v>21</v>
      </c>
      <c r="H86" s="14">
        <v>19960107</v>
      </c>
      <c r="I86" s="13" t="s">
        <v>22</v>
      </c>
      <c r="J86" s="13" t="s">
        <v>156</v>
      </c>
      <c r="K86" s="24" t="s">
        <v>218</v>
      </c>
      <c r="L86" s="25">
        <v>60</v>
      </c>
      <c r="M86" s="26">
        <f t="shared" si="10"/>
        <v>18</v>
      </c>
      <c r="N86" s="26">
        <v>78.2</v>
      </c>
      <c r="O86" s="26">
        <f t="shared" si="11"/>
        <v>23.46</v>
      </c>
      <c r="P86" s="26">
        <f t="shared" si="12"/>
        <v>41.46</v>
      </c>
      <c r="Q86" s="36" t="s">
        <v>42</v>
      </c>
    </row>
    <row r="87" spans="1:17">
      <c r="A87" s="4"/>
      <c r="B87" s="10"/>
      <c r="C87" s="11"/>
      <c r="D87" s="12"/>
      <c r="E87" s="11"/>
      <c r="F87" s="13" t="s">
        <v>219</v>
      </c>
      <c r="G87" s="13" t="s">
        <v>50</v>
      </c>
      <c r="H87" s="14">
        <v>19951120</v>
      </c>
      <c r="I87" s="13" t="s">
        <v>22</v>
      </c>
      <c r="J87" s="13" t="s">
        <v>220</v>
      </c>
      <c r="K87" s="24" t="s">
        <v>210</v>
      </c>
      <c r="L87" s="25">
        <v>71</v>
      </c>
      <c r="M87" s="26">
        <f t="shared" si="10"/>
        <v>21.3</v>
      </c>
      <c r="N87" s="26" t="s">
        <v>52</v>
      </c>
      <c r="O87" s="26" t="s">
        <v>52</v>
      </c>
      <c r="P87" s="26">
        <v>21.3</v>
      </c>
      <c r="Q87" s="36" t="s">
        <v>42</v>
      </c>
    </row>
    <row r="88" spans="1:17">
      <c r="A88" s="4"/>
      <c r="B88" s="10"/>
      <c r="C88" s="11"/>
      <c r="D88" s="12"/>
      <c r="E88" s="11"/>
      <c r="F88" s="13" t="s">
        <v>221</v>
      </c>
      <c r="G88" s="13" t="s">
        <v>21</v>
      </c>
      <c r="H88" s="14">
        <v>19900410</v>
      </c>
      <c r="I88" s="13" t="s">
        <v>22</v>
      </c>
      <c r="J88" s="13" t="s">
        <v>162</v>
      </c>
      <c r="K88" s="24" t="s">
        <v>210</v>
      </c>
      <c r="L88" s="25">
        <v>70</v>
      </c>
      <c r="M88" s="26">
        <f t="shared" si="10"/>
        <v>21</v>
      </c>
      <c r="N88" s="26" t="s">
        <v>52</v>
      </c>
      <c r="O88" s="26" t="s">
        <v>52</v>
      </c>
      <c r="P88" s="26">
        <v>21</v>
      </c>
      <c r="Q88" s="36" t="s">
        <v>42</v>
      </c>
    </row>
    <row r="89" spans="1:17">
      <c r="A89" s="4"/>
      <c r="B89" s="10"/>
      <c r="C89" s="11"/>
      <c r="D89" s="12"/>
      <c r="E89" s="11"/>
      <c r="F89" s="13" t="s">
        <v>222</v>
      </c>
      <c r="G89" s="13" t="s">
        <v>50</v>
      </c>
      <c r="H89" s="14">
        <v>19911027</v>
      </c>
      <c r="I89" s="13" t="s">
        <v>22</v>
      </c>
      <c r="J89" s="13" t="s">
        <v>223</v>
      </c>
      <c r="K89" s="24" t="s">
        <v>210</v>
      </c>
      <c r="L89" s="25">
        <v>67</v>
      </c>
      <c r="M89" s="26">
        <f t="shared" si="10"/>
        <v>20.1</v>
      </c>
      <c r="N89" s="26" t="s">
        <v>52</v>
      </c>
      <c r="O89" s="26" t="s">
        <v>52</v>
      </c>
      <c r="P89" s="26">
        <v>20.1</v>
      </c>
      <c r="Q89" s="36" t="s">
        <v>42</v>
      </c>
    </row>
    <row r="90" spans="1:17">
      <c r="A90" s="4"/>
      <c r="B90" s="10"/>
      <c r="C90" s="11"/>
      <c r="D90" s="12"/>
      <c r="E90" s="11"/>
      <c r="F90" s="13" t="s">
        <v>224</v>
      </c>
      <c r="G90" s="13" t="s">
        <v>50</v>
      </c>
      <c r="H90" s="14">
        <v>19850518</v>
      </c>
      <c r="I90" s="13" t="s">
        <v>22</v>
      </c>
      <c r="J90" s="13" t="s">
        <v>156</v>
      </c>
      <c r="K90" s="24" t="s">
        <v>225</v>
      </c>
      <c r="L90" s="25">
        <v>66</v>
      </c>
      <c r="M90" s="26">
        <f t="shared" si="10"/>
        <v>19.8</v>
      </c>
      <c r="N90" s="26" t="s">
        <v>52</v>
      </c>
      <c r="O90" s="26" t="s">
        <v>52</v>
      </c>
      <c r="P90" s="26">
        <v>19.8</v>
      </c>
      <c r="Q90" s="36" t="s">
        <v>42</v>
      </c>
    </row>
    <row r="91" spans="1:17">
      <c r="A91" s="4" t="s">
        <v>226</v>
      </c>
      <c r="B91" s="5" t="s">
        <v>17</v>
      </c>
      <c r="C91" s="6" t="s">
        <v>18</v>
      </c>
      <c r="D91" s="7">
        <v>1</v>
      </c>
      <c r="E91" s="6" t="s">
        <v>227</v>
      </c>
      <c r="F91" s="8" t="s">
        <v>228</v>
      </c>
      <c r="G91" s="8" t="s">
        <v>21</v>
      </c>
      <c r="H91" s="9">
        <v>19900118</v>
      </c>
      <c r="I91" s="8" t="s">
        <v>22</v>
      </c>
      <c r="J91" s="8" t="s">
        <v>229</v>
      </c>
      <c r="K91" s="21" t="s">
        <v>230</v>
      </c>
      <c r="L91" s="22">
        <v>72</v>
      </c>
      <c r="M91" s="23">
        <f t="shared" si="10"/>
        <v>21.6</v>
      </c>
      <c r="N91" s="23">
        <v>81.2</v>
      </c>
      <c r="O91" s="23">
        <f>N91*0.3</f>
        <v>24.36</v>
      </c>
      <c r="P91" s="23">
        <f>O91+M91</f>
        <v>45.96</v>
      </c>
      <c r="Q91" s="35" t="s">
        <v>25</v>
      </c>
    </row>
    <row r="92" spans="1:17">
      <c r="A92" s="4"/>
      <c r="B92" s="10"/>
      <c r="C92" s="11"/>
      <c r="D92" s="12"/>
      <c r="E92" s="11"/>
      <c r="F92" s="8" t="s">
        <v>231</v>
      </c>
      <c r="G92" s="8" t="s">
        <v>21</v>
      </c>
      <c r="H92" s="9">
        <v>19900416</v>
      </c>
      <c r="I92" s="8" t="s">
        <v>22</v>
      </c>
      <c r="J92" s="8" t="s">
        <v>232</v>
      </c>
      <c r="K92" s="21" t="s">
        <v>233</v>
      </c>
      <c r="L92" s="22">
        <v>66</v>
      </c>
      <c r="M92" s="23">
        <f t="shared" si="10"/>
        <v>19.8</v>
      </c>
      <c r="N92" s="23">
        <v>81.8</v>
      </c>
      <c r="O92" s="23">
        <f>N92*0.3</f>
        <v>24.54</v>
      </c>
      <c r="P92" s="23">
        <f>O92+M92</f>
        <v>44.34</v>
      </c>
      <c r="Q92" s="35" t="s">
        <v>25</v>
      </c>
    </row>
    <row r="93" spans="1:17">
      <c r="A93" s="4"/>
      <c r="B93" s="10"/>
      <c r="C93" s="11"/>
      <c r="D93" s="12"/>
      <c r="E93" s="11"/>
      <c r="F93" s="8" t="s">
        <v>234</v>
      </c>
      <c r="G93" s="8" t="s">
        <v>50</v>
      </c>
      <c r="H93" s="9">
        <v>19950407</v>
      </c>
      <c r="I93" s="8" t="s">
        <v>22</v>
      </c>
      <c r="J93" s="8" t="s">
        <v>235</v>
      </c>
      <c r="K93" s="21" t="s">
        <v>236</v>
      </c>
      <c r="L93" s="22">
        <v>70</v>
      </c>
      <c r="M93" s="23">
        <f t="shared" si="10"/>
        <v>21</v>
      </c>
      <c r="N93" s="23">
        <v>77.6</v>
      </c>
      <c r="O93" s="23">
        <f>N93*0.3</f>
        <v>23.28</v>
      </c>
      <c r="P93" s="23">
        <f>O93+M93</f>
        <v>44.28</v>
      </c>
      <c r="Q93" s="35" t="s">
        <v>25</v>
      </c>
    </row>
    <row r="94" spans="1:17">
      <c r="A94" s="4"/>
      <c r="B94" s="10"/>
      <c r="C94" s="11"/>
      <c r="D94" s="12"/>
      <c r="E94" s="11"/>
      <c r="F94" s="8" t="s">
        <v>237</v>
      </c>
      <c r="G94" s="8" t="s">
        <v>21</v>
      </c>
      <c r="H94" s="9">
        <v>19951111</v>
      </c>
      <c r="I94" s="8" t="s">
        <v>22</v>
      </c>
      <c r="J94" s="8" t="s">
        <v>27</v>
      </c>
      <c r="K94" s="21" t="s">
        <v>238</v>
      </c>
      <c r="L94" s="22">
        <v>69</v>
      </c>
      <c r="M94" s="23">
        <f t="shared" si="10"/>
        <v>20.7</v>
      </c>
      <c r="N94" s="23">
        <v>77.4</v>
      </c>
      <c r="O94" s="23">
        <f>N94*0.3</f>
        <v>23.22</v>
      </c>
      <c r="P94" s="23">
        <f>O94+M94</f>
        <v>43.92</v>
      </c>
      <c r="Q94" s="35" t="s">
        <v>25</v>
      </c>
    </row>
    <row r="95" spans="1:17">
      <c r="A95" s="38"/>
      <c r="B95" s="10"/>
      <c r="C95" s="11"/>
      <c r="D95" s="12"/>
      <c r="E95" s="11"/>
      <c r="F95" s="13" t="s">
        <v>239</v>
      </c>
      <c r="G95" s="13" t="s">
        <v>21</v>
      </c>
      <c r="H95" s="14">
        <v>19970210</v>
      </c>
      <c r="I95" s="13" t="s">
        <v>22</v>
      </c>
      <c r="J95" s="13" t="s">
        <v>27</v>
      </c>
      <c r="K95" s="24" t="s">
        <v>240</v>
      </c>
      <c r="L95" s="25">
        <v>49</v>
      </c>
      <c r="M95" s="26">
        <f t="shared" si="10"/>
        <v>14.7</v>
      </c>
      <c r="N95" s="26" t="s">
        <v>52</v>
      </c>
      <c r="O95" s="26" t="s">
        <v>52</v>
      </c>
      <c r="P95" s="26">
        <v>14.7</v>
      </c>
      <c r="Q95" s="36" t="s">
        <v>42</v>
      </c>
    </row>
    <row r="96" ht="24" spans="1:17">
      <c r="A96" s="4" t="s">
        <v>241</v>
      </c>
      <c r="B96" s="4" t="s">
        <v>17</v>
      </c>
      <c r="C96" s="4" t="s">
        <v>18</v>
      </c>
      <c r="D96" s="39">
        <v>1</v>
      </c>
      <c r="E96" s="4" t="s">
        <v>242</v>
      </c>
      <c r="F96" s="40" t="s">
        <v>243</v>
      </c>
      <c r="G96" s="8" t="s">
        <v>21</v>
      </c>
      <c r="H96" s="9">
        <v>19930128</v>
      </c>
      <c r="I96" s="8" t="s">
        <v>22</v>
      </c>
      <c r="J96" s="8" t="s">
        <v>244</v>
      </c>
      <c r="K96" s="21" t="s">
        <v>245</v>
      </c>
      <c r="L96" s="22">
        <v>87</v>
      </c>
      <c r="M96" s="23">
        <f t="shared" si="10"/>
        <v>26.1</v>
      </c>
      <c r="N96" s="23">
        <v>83.4</v>
      </c>
      <c r="O96" s="23">
        <f t="shared" ref="O96:O109" si="13">N96*0.3</f>
        <v>25.02</v>
      </c>
      <c r="P96" s="23">
        <f t="shared" ref="P96:P109" si="14">O96+M96</f>
        <v>51.12</v>
      </c>
      <c r="Q96" s="35" t="s">
        <v>25</v>
      </c>
    </row>
    <row r="97" spans="1:17">
      <c r="A97" s="4"/>
      <c r="B97" s="4"/>
      <c r="C97" s="4"/>
      <c r="D97" s="39"/>
      <c r="E97" s="4"/>
      <c r="F97" s="40" t="s">
        <v>246</v>
      </c>
      <c r="G97" s="8" t="s">
        <v>21</v>
      </c>
      <c r="H97" s="9">
        <v>19910227</v>
      </c>
      <c r="I97" s="8" t="s">
        <v>22</v>
      </c>
      <c r="J97" s="8" t="s">
        <v>247</v>
      </c>
      <c r="K97" s="21" t="s">
        <v>248</v>
      </c>
      <c r="L97" s="22">
        <v>71</v>
      </c>
      <c r="M97" s="23">
        <f t="shared" si="10"/>
        <v>21.3</v>
      </c>
      <c r="N97" s="23">
        <v>91</v>
      </c>
      <c r="O97" s="23">
        <f t="shared" si="13"/>
        <v>27.3</v>
      </c>
      <c r="P97" s="23">
        <f t="shared" si="14"/>
        <v>48.6</v>
      </c>
      <c r="Q97" s="35" t="s">
        <v>25</v>
      </c>
    </row>
    <row r="98" spans="1:17">
      <c r="A98" s="4"/>
      <c r="B98" s="4"/>
      <c r="C98" s="4"/>
      <c r="D98" s="39"/>
      <c r="E98" s="4"/>
      <c r="F98" s="40" t="s">
        <v>249</v>
      </c>
      <c r="G98" s="8" t="s">
        <v>21</v>
      </c>
      <c r="H98" s="9">
        <v>19950130</v>
      </c>
      <c r="I98" s="8" t="s">
        <v>22</v>
      </c>
      <c r="J98" s="8" t="s">
        <v>27</v>
      </c>
      <c r="K98" s="21" t="s">
        <v>250</v>
      </c>
      <c r="L98" s="22">
        <v>73</v>
      </c>
      <c r="M98" s="23">
        <f t="shared" si="10"/>
        <v>21.9</v>
      </c>
      <c r="N98" s="23">
        <v>87</v>
      </c>
      <c r="O98" s="23">
        <f t="shared" si="13"/>
        <v>26.1</v>
      </c>
      <c r="P98" s="23">
        <f t="shared" si="14"/>
        <v>48</v>
      </c>
      <c r="Q98" s="35" t="s">
        <v>25</v>
      </c>
    </row>
    <row r="99" spans="1:17">
      <c r="A99" s="4"/>
      <c r="B99" s="4"/>
      <c r="C99" s="4"/>
      <c r="D99" s="39"/>
      <c r="E99" s="4"/>
      <c r="F99" s="40" t="s">
        <v>251</v>
      </c>
      <c r="G99" s="8" t="s">
        <v>21</v>
      </c>
      <c r="H99" s="9">
        <v>19941018</v>
      </c>
      <c r="I99" s="8" t="s">
        <v>22</v>
      </c>
      <c r="J99" s="8" t="s">
        <v>252</v>
      </c>
      <c r="K99" s="21" t="s">
        <v>253</v>
      </c>
      <c r="L99" s="22">
        <v>72</v>
      </c>
      <c r="M99" s="23">
        <f t="shared" si="10"/>
        <v>21.6</v>
      </c>
      <c r="N99" s="23">
        <v>82</v>
      </c>
      <c r="O99" s="23">
        <f t="shared" si="13"/>
        <v>24.6</v>
      </c>
      <c r="P99" s="23">
        <f t="shared" si="14"/>
        <v>46.2</v>
      </c>
      <c r="Q99" s="35" t="s">
        <v>25</v>
      </c>
    </row>
    <row r="100" spans="1:17">
      <c r="A100" s="4"/>
      <c r="B100" s="4"/>
      <c r="C100" s="4"/>
      <c r="D100" s="39"/>
      <c r="E100" s="4"/>
      <c r="F100" s="40" t="s">
        <v>254</v>
      </c>
      <c r="G100" s="8" t="s">
        <v>21</v>
      </c>
      <c r="H100" s="9">
        <v>19950501</v>
      </c>
      <c r="I100" s="8" t="s">
        <v>22</v>
      </c>
      <c r="J100" s="8" t="s">
        <v>255</v>
      </c>
      <c r="K100" s="21" t="s">
        <v>253</v>
      </c>
      <c r="L100" s="22">
        <v>70</v>
      </c>
      <c r="M100" s="23">
        <f t="shared" si="10"/>
        <v>21</v>
      </c>
      <c r="N100" s="23">
        <v>81.4</v>
      </c>
      <c r="O100" s="23">
        <f t="shared" si="13"/>
        <v>24.42</v>
      </c>
      <c r="P100" s="23">
        <f t="shared" si="14"/>
        <v>45.42</v>
      </c>
      <c r="Q100" s="35" t="s">
        <v>25</v>
      </c>
    </row>
    <row r="101" spans="1:17">
      <c r="A101" s="4"/>
      <c r="B101" s="4"/>
      <c r="C101" s="4"/>
      <c r="D101" s="39"/>
      <c r="E101" s="4"/>
      <c r="F101" s="40" t="s">
        <v>256</v>
      </c>
      <c r="G101" s="8" t="s">
        <v>21</v>
      </c>
      <c r="H101" s="9">
        <v>19930402</v>
      </c>
      <c r="I101" s="8" t="s">
        <v>22</v>
      </c>
      <c r="J101" s="8" t="s">
        <v>27</v>
      </c>
      <c r="K101" s="21" t="s">
        <v>250</v>
      </c>
      <c r="L101" s="22">
        <v>61</v>
      </c>
      <c r="M101" s="23">
        <f t="shared" si="10"/>
        <v>18.3</v>
      </c>
      <c r="N101" s="23">
        <v>87</v>
      </c>
      <c r="O101" s="23">
        <f t="shared" si="13"/>
        <v>26.1</v>
      </c>
      <c r="P101" s="23">
        <f t="shared" si="14"/>
        <v>44.4</v>
      </c>
      <c r="Q101" s="35" t="s">
        <v>25</v>
      </c>
    </row>
    <row r="102" spans="1:17">
      <c r="A102" s="4"/>
      <c r="B102" s="4"/>
      <c r="C102" s="4"/>
      <c r="D102" s="39"/>
      <c r="E102" s="4"/>
      <c r="F102" s="41" t="s">
        <v>257</v>
      </c>
      <c r="G102" s="13" t="s">
        <v>21</v>
      </c>
      <c r="H102" s="14">
        <v>19950608</v>
      </c>
      <c r="I102" s="13" t="s">
        <v>22</v>
      </c>
      <c r="J102" s="13" t="s">
        <v>23</v>
      </c>
      <c r="K102" s="24" t="s">
        <v>28</v>
      </c>
      <c r="L102" s="25">
        <v>67</v>
      </c>
      <c r="M102" s="26">
        <f t="shared" si="10"/>
        <v>20.1</v>
      </c>
      <c r="N102" s="26">
        <v>80.2</v>
      </c>
      <c r="O102" s="26">
        <f t="shared" si="13"/>
        <v>24.06</v>
      </c>
      <c r="P102" s="26">
        <f t="shared" si="14"/>
        <v>44.16</v>
      </c>
      <c r="Q102" s="36" t="s">
        <v>42</v>
      </c>
    </row>
    <row r="103" spans="1:17">
      <c r="A103" s="4"/>
      <c r="B103" s="4"/>
      <c r="C103" s="4"/>
      <c r="D103" s="39"/>
      <c r="E103" s="4"/>
      <c r="F103" s="41" t="s">
        <v>258</v>
      </c>
      <c r="G103" s="13" t="s">
        <v>21</v>
      </c>
      <c r="H103" s="14">
        <v>19940203</v>
      </c>
      <c r="I103" s="13" t="s">
        <v>22</v>
      </c>
      <c r="J103" s="13" t="s">
        <v>259</v>
      </c>
      <c r="K103" s="24" t="s">
        <v>248</v>
      </c>
      <c r="L103" s="25">
        <v>65</v>
      </c>
      <c r="M103" s="26">
        <f t="shared" si="10"/>
        <v>19.5</v>
      </c>
      <c r="N103" s="26">
        <v>79.2</v>
      </c>
      <c r="O103" s="26">
        <f t="shared" si="13"/>
        <v>23.76</v>
      </c>
      <c r="P103" s="26">
        <f t="shared" si="14"/>
        <v>43.26</v>
      </c>
      <c r="Q103" s="36" t="s">
        <v>42</v>
      </c>
    </row>
    <row r="104" spans="1:17">
      <c r="A104" s="4"/>
      <c r="B104" s="4"/>
      <c r="C104" s="4"/>
      <c r="D104" s="39"/>
      <c r="E104" s="4"/>
      <c r="F104" s="41" t="s">
        <v>260</v>
      </c>
      <c r="G104" s="13" t="s">
        <v>21</v>
      </c>
      <c r="H104" s="14">
        <v>19930327</v>
      </c>
      <c r="I104" s="13" t="s">
        <v>22</v>
      </c>
      <c r="J104" s="13" t="s">
        <v>166</v>
      </c>
      <c r="K104" s="24" t="s">
        <v>261</v>
      </c>
      <c r="L104" s="25">
        <v>60</v>
      </c>
      <c r="M104" s="26">
        <f t="shared" si="10"/>
        <v>18</v>
      </c>
      <c r="N104" s="26">
        <v>83</v>
      </c>
      <c r="O104" s="26">
        <f t="shared" si="13"/>
        <v>24.9</v>
      </c>
      <c r="P104" s="26">
        <f t="shared" si="14"/>
        <v>42.9</v>
      </c>
      <c r="Q104" s="36" t="s">
        <v>42</v>
      </c>
    </row>
    <row r="105" spans="1:17">
      <c r="A105" s="4"/>
      <c r="B105" s="4"/>
      <c r="C105" s="4"/>
      <c r="D105" s="39"/>
      <c r="E105" s="4"/>
      <c r="F105" s="41" t="s">
        <v>262</v>
      </c>
      <c r="G105" s="13" t="s">
        <v>21</v>
      </c>
      <c r="H105" s="14">
        <v>19940517</v>
      </c>
      <c r="I105" s="13" t="s">
        <v>22</v>
      </c>
      <c r="J105" s="13" t="s">
        <v>263</v>
      </c>
      <c r="K105" s="24" t="s">
        <v>264</v>
      </c>
      <c r="L105" s="25">
        <v>64</v>
      </c>
      <c r="M105" s="26">
        <f t="shared" si="10"/>
        <v>19.2</v>
      </c>
      <c r="N105" s="26">
        <v>77</v>
      </c>
      <c r="O105" s="26">
        <f t="shared" si="13"/>
        <v>23.1</v>
      </c>
      <c r="P105" s="26">
        <f t="shared" si="14"/>
        <v>42.3</v>
      </c>
      <c r="Q105" s="36" t="s">
        <v>42</v>
      </c>
    </row>
    <row r="106" spans="1:17">
      <c r="A106" s="4"/>
      <c r="B106" s="4"/>
      <c r="C106" s="4"/>
      <c r="D106" s="39"/>
      <c r="E106" s="4"/>
      <c r="F106" s="41" t="s">
        <v>265</v>
      </c>
      <c r="G106" s="13" t="s">
        <v>21</v>
      </c>
      <c r="H106" s="14">
        <v>19950525</v>
      </c>
      <c r="I106" s="13" t="s">
        <v>22</v>
      </c>
      <c r="J106" s="13" t="s">
        <v>23</v>
      </c>
      <c r="K106" s="24" t="s">
        <v>253</v>
      </c>
      <c r="L106" s="25">
        <v>56</v>
      </c>
      <c r="M106" s="26">
        <f t="shared" si="10"/>
        <v>16.8</v>
      </c>
      <c r="N106" s="26">
        <v>80</v>
      </c>
      <c r="O106" s="26">
        <f t="shared" si="13"/>
        <v>24</v>
      </c>
      <c r="P106" s="26">
        <f t="shared" si="14"/>
        <v>40.8</v>
      </c>
      <c r="Q106" s="36" t="s">
        <v>42</v>
      </c>
    </row>
    <row r="107" spans="1:17">
      <c r="A107" s="4"/>
      <c r="B107" s="4"/>
      <c r="C107" s="4"/>
      <c r="D107" s="39"/>
      <c r="E107" s="4"/>
      <c r="F107" s="41" t="s">
        <v>266</v>
      </c>
      <c r="G107" s="13" t="s">
        <v>21</v>
      </c>
      <c r="H107" s="14">
        <v>19910306</v>
      </c>
      <c r="I107" s="13" t="s">
        <v>22</v>
      </c>
      <c r="J107" s="13" t="s">
        <v>267</v>
      </c>
      <c r="K107" s="24" t="s">
        <v>253</v>
      </c>
      <c r="L107" s="25">
        <v>54</v>
      </c>
      <c r="M107" s="26">
        <f t="shared" si="10"/>
        <v>16.2</v>
      </c>
      <c r="N107" s="26">
        <v>79.6</v>
      </c>
      <c r="O107" s="26">
        <f t="shared" si="13"/>
        <v>23.88</v>
      </c>
      <c r="P107" s="26">
        <f t="shared" si="14"/>
        <v>40.08</v>
      </c>
      <c r="Q107" s="36" t="s">
        <v>42</v>
      </c>
    </row>
    <row r="108" spans="1:17">
      <c r="A108" s="4"/>
      <c r="B108" s="4"/>
      <c r="C108" s="4"/>
      <c r="D108" s="39"/>
      <c r="E108" s="4"/>
      <c r="F108" s="41" t="s">
        <v>268</v>
      </c>
      <c r="G108" s="13" t="s">
        <v>21</v>
      </c>
      <c r="H108" s="14">
        <v>19931030</v>
      </c>
      <c r="I108" s="13" t="s">
        <v>22</v>
      </c>
      <c r="J108" s="13" t="s">
        <v>156</v>
      </c>
      <c r="K108" s="24" t="s">
        <v>261</v>
      </c>
      <c r="L108" s="25">
        <v>48</v>
      </c>
      <c r="M108" s="26">
        <f t="shared" si="10"/>
        <v>14.4</v>
      </c>
      <c r="N108" s="26">
        <v>83.2</v>
      </c>
      <c r="O108" s="26">
        <f t="shared" si="13"/>
        <v>24.96</v>
      </c>
      <c r="P108" s="26">
        <f t="shared" si="14"/>
        <v>39.36</v>
      </c>
      <c r="Q108" s="36" t="s">
        <v>42</v>
      </c>
    </row>
    <row r="109" spans="1:17">
      <c r="A109" s="4"/>
      <c r="B109" s="4"/>
      <c r="C109" s="4"/>
      <c r="D109" s="39"/>
      <c r="E109" s="4"/>
      <c r="F109" s="41" t="s">
        <v>48</v>
      </c>
      <c r="G109" s="13" t="s">
        <v>21</v>
      </c>
      <c r="H109" s="14">
        <v>19940116</v>
      </c>
      <c r="I109" s="13" t="s">
        <v>22</v>
      </c>
      <c r="J109" s="13" t="s">
        <v>47</v>
      </c>
      <c r="K109" s="24" t="s">
        <v>28</v>
      </c>
      <c r="L109" s="25">
        <v>51</v>
      </c>
      <c r="M109" s="26">
        <f t="shared" si="10"/>
        <v>15.3</v>
      </c>
      <c r="N109" s="26">
        <v>79.2</v>
      </c>
      <c r="O109" s="26">
        <f t="shared" si="13"/>
        <v>23.76</v>
      </c>
      <c r="P109" s="26">
        <f t="shared" si="14"/>
        <v>39.06</v>
      </c>
      <c r="Q109" s="36" t="s">
        <v>42</v>
      </c>
    </row>
    <row r="110" spans="1:17">
      <c r="A110" s="4"/>
      <c r="B110" s="4"/>
      <c r="C110" s="4"/>
      <c r="D110" s="39"/>
      <c r="E110" s="4"/>
      <c r="F110" s="41" t="s">
        <v>269</v>
      </c>
      <c r="G110" s="13" t="s">
        <v>21</v>
      </c>
      <c r="H110" s="14">
        <v>19881213</v>
      </c>
      <c r="I110" s="13" t="s">
        <v>22</v>
      </c>
      <c r="J110" s="13" t="s">
        <v>162</v>
      </c>
      <c r="K110" s="24" t="s">
        <v>24</v>
      </c>
      <c r="L110" s="25">
        <v>65</v>
      </c>
      <c r="M110" s="26">
        <f t="shared" si="10"/>
        <v>19.5</v>
      </c>
      <c r="N110" s="26" t="s">
        <v>52</v>
      </c>
      <c r="O110" s="26" t="s">
        <v>52</v>
      </c>
      <c r="P110" s="26">
        <v>19.5</v>
      </c>
      <c r="Q110" s="36" t="s">
        <v>42</v>
      </c>
    </row>
    <row r="111" spans="1:17">
      <c r="A111" s="4"/>
      <c r="B111" s="4"/>
      <c r="C111" s="4"/>
      <c r="D111" s="39"/>
      <c r="E111" s="4"/>
      <c r="F111" s="41" t="s">
        <v>270</v>
      </c>
      <c r="G111" s="13" t="s">
        <v>21</v>
      </c>
      <c r="H111" s="14">
        <v>19930917</v>
      </c>
      <c r="I111" s="13" t="s">
        <v>22</v>
      </c>
      <c r="J111" s="13" t="s">
        <v>27</v>
      </c>
      <c r="K111" s="24" t="s">
        <v>250</v>
      </c>
      <c r="L111" s="25">
        <v>62</v>
      </c>
      <c r="M111" s="26">
        <f t="shared" si="10"/>
        <v>18.6</v>
      </c>
      <c r="N111" s="26" t="s">
        <v>52</v>
      </c>
      <c r="O111" s="26" t="s">
        <v>52</v>
      </c>
      <c r="P111" s="26">
        <v>18.6</v>
      </c>
      <c r="Q111" s="36" t="s">
        <v>42</v>
      </c>
    </row>
    <row r="112" spans="1:17">
      <c r="A112" s="4"/>
      <c r="B112" s="4"/>
      <c r="C112" s="4"/>
      <c r="D112" s="39"/>
      <c r="E112" s="4"/>
      <c r="F112" s="41" t="s">
        <v>271</v>
      </c>
      <c r="G112" s="13" t="s">
        <v>21</v>
      </c>
      <c r="H112" s="14">
        <v>19940810</v>
      </c>
      <c r="I112" s="13" t="s">
        <v>22</v>
      </c>
      <c r="J112" s="13" t="s">
        <v>179</v>
      </c>
      <c r="K112" s="24" t="s">
        <v>261</v>
      </c>
      <c r="L112" s="25">
        <v>59</v>
      </c>
      <c r="M112" s="26">
        <f t="shared" si="10"/>
        <v>17.7</v>
      </c>
      <c r="N112" s="26" t="s">
        <v>52</v>
      </c>
      <c r="O112" s="26" t="s">
        <v>52</v>
      </c>
      <c r="P112" s="26">
        <v>17.7</v>
      </c>
      <c r="Q112" s="36" t="s">
        <v>42</v>
      </c>
    </row>
    <row r="113" spans="1:17">
      <c r="A113" s="4"/>
      <c r="B113" s="4"/>
      <c r="C113" s="4"/>
      <c r="D113" s="39"/>
      <c r="E113" s="4"/>
      <c r="F113" s="41" t="s">
        <v>272</v>
      </c>
      <c r="G113" s="13" t="s">
        <v>21</v>
      </c>
      <c r="H113" s="14">
        <v>19940318</v>
      </c>
      <c r="I113" s="13" t="s">
        <v>22</v>
      </c>
      <c r="J113" s="13" t="s">
        <v>27</v>
      </c>
      <c r="K113" s="24" t="s">
        <v>250</v>
      </c>
      <c r="L113" s="25">
        <v>58</v>
      </c>
      <c r="M113" s="26">
        <f t="shared" si="10"/>
        <v>17.4</v>
      </c>
      <c r="N113" s="26" t="s">
        <v>52</v>
      </c>
      <c r="O113" s="26" t="s">
        <v>52</v>
      </c>
      <c r="P113" s="26">
        <v>17.4</v>
      </c>
      <c r="Q113" s="36" t="s">
        <v>42</v>
      </c>
    </row>
    <row r="114" spans="1:17">
      <c r="A114" s="4"/>
      <c r="B114" s="4"/>
      <c r="C114" s="4"/>
      <c r="D114" s="39"/>
      <c r="E114" s="4"/>
      <c r="F114" s="41" t="s">
        <v>273</v>
      </c>
      <c r="G114" s="13" t="s">
        <v>21</v>
      </c>
      <c r="H114" s="14">
        <v>19930814</v>
      </c>
      <c r="I114" s="13" t="s">
        <v>22</v>
      </c>
      <c r="J114" s="13" t="s">
        <v>27</v>
      </c>
      <c r="K114" s="24" t="s">
        <v>250</v>
      </c>
      <c r="L114" s="25">
        <v>58</v>
      </c>
      <c r="M114" s="26">
        <f t="shared" si="10"/>
        <v>17.4</v>
      </c>
      <c r="N114" s="26" t="s">
        <v>52</v>
      </c>
      <c r="O114" s="26" t="s">
        <v>52</v>
      </c>
      <c r="P114" s="26">
        <v>17.4</v>
      </c>
      <c r="Q114" s="36" t="s">
        <v>42</v>
      </c>
    </row>
    <row r="115" spans="1:17">
      <c r="A115" s="4"/>
      <c r="B115" s="4"/>
      <c r="C115" s="4"/>
      <c r="D115" s="39"/>
      <c r="E115" s="4"/>
      <c r="F115" s="41" t="s">
        <v>274</v>
      </c>
      <c r="G115" s="13" t="s">
        <v>21</v>
      </c>
      <c r="H115" s="14">
        <v>19950921</v>
      </c>
      <c r="I115" s="13" t="s">
        <v>22</v>
      </c>
      <c r="J115" s="13" t="s">
        <v>191</v>
      </c>
      <c r="K115" s="24" t="s">
        <v>261</v>
      </c>
      <c r="L115" s="25">
        <v>43</v>
      </c>
      <c r="M115" s="26">
        <f t="shared" si="10"/>
        <v>12.9</v>
      </c>
      <c r="N115" s="26" t="s">
        <v>52</v>
      </c>
      <c r="O115" s="26" t="s">
        <v>52</v>
      </c>
      <c r="P115" s="26">
        <v>12.9</v>
      </c>
      <c r="Q115" s="36" t="s">
        <v>42</v>
      </c>
    </row>
  </sheetData>
  <autoFilter ref="A2:Q115">
    <extLst/>
  </autoFilter>
  <sortState ref="F24:Q45">
    <sortCondition ref="P24:P45" descending="1"/>
  </sortState>
  <mergeCells count="41">
    <mergeCell ref="A1:Q1"/>
    <mergeCell ref="A3:A13"/>
    <mergeCell ref="A14:A23"/>
    <mergeCell ref="A24:A45"/>
    <mergeCell ref="A46:A66"/>
    <mergeCell ref="A67:A79"/>
    <mergeCell ref="A80:A90"/>
    <mergeCell ref="A91:A95"/>
    <mergeCell ref="A96:A115"/>
    <mergeCell ref="B3:B13"/>
    <mergeCell ref="B14:B23"/>
    <mergeCell ref="B24:B45"/>
    <mergeCell ref="B46:B66"/>
    <mergeCell ref="B67:B79"/>
    <mergeCell ref="B80:B90"/>
    <mergeCell ref="B91:B95"/>
    <mergeCell ref="B96:B115"/>
    <mergeCell ref="C3:C13"/>
    <mergeCell ref="C14:C23"/>
    <mergeCell ref="C24:C45"/>
    <mergeCell ref="C46:C66"/>
    <mergeCell ref="C67:C79"/>
    <mergeCell ref="C80:C90"/>
    <mergeCell ref="C91:C95"/>
    <mergeCell ref="C96:C115"/>
    <mergeCell ref="D3:D13"/>
    <mergeCell ref="D14:D23"/>
    <mergeCell ref="D24:D45"/>
    <mergeCell ref="D46:D66"/>
    <mergeCell ref="D67:D79"/>
    <mergeCell ref="D80:D90"/>
    <mergeCell ref="D91:D95"/>
    <mergeCell ref="D96:D115"/>
    <mergeCell ref="E3:E13"/>
    <mergeCell ref="E14:E23"/>
    <mergeCell ref="E24:E45"/>
    <mergeCell ref="E46:E66"/>
    <mergeCell ref="E67:E79"/>
    <mergeCell ref="E80:E90"/>
    <mergeCell ref="E91:E95"/>
    <mergeCell ref="E96:E115"/>
  </mergeCells>
  <pageMargins left="0.236111111111111" right="0.236111111111111" top="0.432638888888889" bottom="0.354166666666667" header="0.354166666666667" footer="0.27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崔忠俭</dc:creator>
  <cp:lastModifiedBy>laolidainifei</cp:lastModifiedBy>
  <dcterms:created xsi:type="dcterms:W3CDTF">2021-05-25T03:43:00Z</dcterms:created>
  <dcterms:modified xsi:type="dcterms:W3CDTF">2021-06-08T09:22:58Z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0FADE36343EE4426BF98FC77320FFFBD</vt:lpwstr>
  </property>
  <property fmtid="{D5CDD505-2E9C-101B-9397-08002B2CF9AE}" pid="3" name="KSOProductBuildVer">
    <vt:lpwstr>2052-11.3.0.9228</vt:lpwstr>
  </property>
</Properties>
</file>