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065"/>
  </bookViews>
  <sheets>
    <sheet name="Sheet1" sheetId="1" r:id="rId1"/>
  </sheets>
  <definedNames>
    <definedName name="_xlnm._FilterDatabase" localSheetId="0" hidden="1">Sheet1!$A$2:$P$55</definedName>
  </definedNames>
  <calcPr calcId="144525"/>
</workbook>
</file>

<file path=xl/sharedStrings.xml><?xml version="1.0" encoding="utf-8"?>
<sst xmlns="http://schemas.openxmlformats.org/spreadsheetml/2006/main" count="401" uniqueCount="174">
  <si>
    <r>
      <t xml:space="preserve">附件：                                                 </t>
    </r>
    <r>
      <rPr>
        <b/>
        <sz val="24"/>
        <color theme="1"/>
        <rFont val="方正小标宋简体"/>
        <charset val="134"/>
      </rPr>
      <t>青海大学2021年度公开招聘专职辅导员职业能力面试成绩及总成绩汇总表</t>
    </r>
  </si>
  <si>
    <t>用人单位</t>
  </si>
  <si>
    <t>招聘岗位类别</t>
  </si>
  <si>
    <t>招聘岗位名称</t>
  </si>
  <si>
    <t>招聘人数</t>
  </si>
  <si>
    <t>专业</t>
  </si>
  <si>
    <t>姓名</t>
  </si>
  <si>
    <t>性别</t>
  </si>
  <si>
    <t>出生年月</t>
  </si>
  <si>
    <t>学历</t>
  </si>
  <si>
    <t>毕业院校</t>
  </si>
  <si>
    <t>综合素质
测试成绩</t>
  </si>
  <si>
    <t>按30%
折算成绩</t>
  </si>
  <si>
    <t>岗位能力考核成绩</t>
  </si>
  <si>
    <t>按30%折算成绩</t>
  </si>
  <si>
    <t>综合素质测试、岗位能力测试成绩总和</t>
  </si>
  <si>
    <t>职业能力面试成绩</t>
  </si>
  <si>
    <t>按40%
折算成绩</t>
  </si>
  <si>
    <t>总成绩</t>
  </si>
  <si>
    <t>是否进入体检</t>
  </si>
  <si>
    <t>医学院</t>
  </si>
  <si>
    <t>管理岗位</t>
  </si>
  <si>
    <t>专职辅导员</t>
  </si>
  <si>
    <t>医学、生物学</t>
  </si>
  <si>
    <t>吴旸</t>
  </si>
  <si>
    <t>女性</t>
  </si>
  <si>
    <t>硕士研究生</t>
  </si>
  <si>
    <t>青海师范大学</t>
  </si>
  <si>
    <t>植物学</t>
  </si>
  <si>
    <t>是</t>
  </si>
  <si>
    <t>朱琳</t>
  </si>
  <si>
    <t>青海大学</t>
  </si>
  <si>
    <t>生物学</t>
  </si>
  <si>
    <t>否</t>
  </si>
  <si>
    <t>马生妍</t>
  </si>
  <si>
    <t>宁夏大学</t>
  </si>
  <si>
    <t>生物化学与分子生物学</t>
  </si>
  <si>
    <t>霍珊</t>
  </si>
  <si>
    <t>香港大学</t>
  </si>
  <si>
    <t>公共卫生</t>
  </si>
  <si>
    <t>贾萍</t>
  </si>
  <si>
    <t>重庆医科大学</t>
  </si>
  <si>
    <t>内科学</t>
  </si>
  <si>
    <t>米国霞</t>
  </si>
  <si>
    <t>医学生理学与生物化学</t>
  </si>
  <si>
    <t>缺考</t>
  </si>
  <si>
    <t>藏医学院</t>
  </si>
  <si>
    <t>基础医学、药学、民族医学</t>
  </si>
  <si>
    <t>刘龙飞</t>
  </si>
  <si>
    <t>男性</t>
  </si>
  <si>
    <t>山东大学</t>
  </si>
  <si>
    <t>药学</t>
  </si>
  <si>
    <t>多杰扎西</t>
  </si>
  <si>
    <t>青海大学藏医学院</t>
  </si>
  <si>
    <t>藏医学</t>
  </si>
  <si>
    <t>豆改杰</t>
  </si>
  <si>
    <t>民族医学（藏医学）</t>
  </si>
  <si>
    <t>次成达杰</t>
  </si>
  <si>
    <t>民族医学</t>
  </si>
  <si>
    <t>旦正措</t>
  </si>
  <si>
    <t>农牧学院</t>
  </si>
  <si>
    <t>畜牧学、兽医学、林学、草学</t>
  </si>
  <si>
    <t>韩志伟</t>
  </si>
  <si>
    <t>林业</t>
  </si>
  <si>
    <t>韩启春</t>
  </si>
  <si>
    <t>西北农林科技大学</t>
  </si>
  <si>
    <t>养殖（畜牧）</t>
  </si>
  <si>
    <t>莫文生</t>
  </si>
  <si>
    <t>动物营养与饲料科学</t>
  </si>
  <si>
    <t>党汉瑾</t>
  </si>
  <si>
    <t>中国林业科学研究院</t>
  </si>
  <si>
    <t>水土保持与荒漠化防治</t>
  </si>
  <si>
    <t>郭俏俪</t>
  </si>
  <si>
    <t>内蒙古农业大学</t>
  </si>
  <si>
    <t>李国婧</t>
  </si>
  <si>
    <t>基础兽医学</t>
  </si>
  <si>
    <t>林芳明</t>
  </si>
  <si>
    <t>尹卫</t>
  </si>
  <si>
    <t>草学</t>
  </si>
  <si>
    <t>张文润</t>
  </si>
  <si>
    <t>新疆农业大学</t>
  </si>
  <si>
    <t>兽医学</t>
  </si>
  <si>
    <t>赵连娣</t>
  </si>
  <si>
    <t>甘肃农业大学</t>
  </si>
  <si>
    <t>刘兴鹏</t>
  </si>
  <si>
    <t>畜牧</t>
  </si>
  <si>
    <t>宋江琴</t>
  </si>
  <si>
    <t>农艺与种业</t>
  </si>
  <si>
    <t>财经学院</t>
  </si>
  <si>
    <t>经济学、管理学</t>
  </si>
  <si>
    <t>牛振生</t>
  </si>
  <si>
    <t>西班牙塞维利亚大学</t>
  </si>
  <si>
    <t>工作科学</t>
  </si>
  <si>
    <t>刘宁宇</t>
  </si>
  <si>
    <t>新加坡南洋理工大学</t>
  </si>
  <si>
    <t>管理经济学</t>
  </si>
  <si>
    <t>李倩倩</t>
  </si>
  <si>
    <t>青海民族大学</t>
  </si>
  <si>
    <t>教育经济与管理</t>
  </si>
  <si>
    <t>潘亚楠</t>
  </si>
  <si>
    <t>格拉斯哥大学</t>
  </si>
  <si>
    <t>国际战略营销</t>
  </si>
  <si>
    <t>张凯丽</t>
  </si>
  <si>
    <t>兰州财经大学</t>
  </si>
  <si>
    <t>国际商务（管理学）</t>
  </si>
  <si>
    <t>李菲</t>
  </si>
  <si>
    <t>燕山大学</t>
  </si>
  <si>
    <t>工商管理</t>
  </si>
  <si>
    <t>机械工程学院</t>
  </si>
  <si>
    <t>机械工程、材料科学与工程</t>
  </si>
  <si>
    <t>赵东辰</t>
  </si>
  <si>
    <t>西北工业大学</t>
  </si>
  <si>
    <t>材料工程</t>
  </si>
  <si>
    <t>马晓玥</t>
  </si>
  <si>
    <t>兰州大学</t>
  </si>
  <si>
    <t>材料学</t>
  </si>
  <si>
    <t>王霖</t>
  </si>
  <si>
    <t>兰州理工大学</t>
  </si>
  <si>
    <t>机械电子工程</t>
  </si>
  <si>
    <t>马秀玲</t>
  </si>
  <si>
    <t>张胡元</t>
  </si>
  <si>
    <t>兰州交通大学</t>
  </si>
  <si>
    <t>谢寿云</t>
  </si>
  <si>
    <t>西安工业大学</t>
  </si>
  <si>
    <t>机械工程</t>
  </si>
  <si>
    <t>吕晓鑫</t>
  </si>
  <si>
    <t>天津大学</t>
  </si>
  <si>
    <t>陈旭</t>
  </si>
  <si>
    <t>昆明理工大学</t>
  </si>
  <si>
    <t>土木工程学院</t>
  </si>
  <si>
    <t>土木工程、工程力学、固体力学、建筑与土木工程</t>
  </si>
  <si>
    <t>闫思睿</t>
  </si>
  <si>
    <t>汉阳大学</t>
  </si>
  <si>
    <t>建筑工学</t>
  </si>
  <si>
    <t>常胜南</t>
  </si>
  <si>
    <t>山东科技大学</t>
  </si>
  <si>
    <t>建筑与土木工程</t>
  </si>
  <si>
    <t>周晓燕</t>
  </si>
  <si>
    <t>重庆大学</t>
  </si>
  <si>
    <t>土木工程</t>
  </si>
  <si>
    <t>陈教科</t>
  </si>
  <si>
    <t>冯佩</t>
  </si>
  <si>
    <t>西安建筑科技大学</t>
  </si>
  <si>
    <t>市政工程</t>
  </si>
  <si>
    <t>李洪芳</t>
  </si>
  <si>
    <t>水利电力学院</t>
  </si>
  <si>
    <t>水利工程、电气工程、电子科学与技术、控制科学与工程、信息与通信工程、清洁能源相关专业</t>
  </si>
  <si>
    <t>麻佳琪</t>
  </si>
  <si>
    <t>北京邮电大学</t>
  </si>
  <si>
    <t>信息与通信工程</t>
  </si>
  <si>
    <t>李勇英</t>
  </si>
  <si>
    <t>重庆邮电大学</t>
  </si>
  <si>
    <t>电子与通信工程</t>
  </si>
  <si>
    <t>赵国荣</t>
  </si>
  <si>
    <t>西安电子科技大学</t>
  </si>
  <si>
    <t>电路与系统</t>
  </si>
  <si>
    <t>田丽蓉</t>
  </si>
  <si>
    <t>水利水电工程</t>
  </si>
  <si>
    <t>生态环境
工程学院</t>
  </si>
  <si>
    <t>生物学、生物工程、细胞生物学、环境科学、环境工程、生态学</t>
  </si>
  <si>
    <t>张晓凤</t>
  </si>
  <si>
    <t>资源生物学</t>
  </si>
  <si>
    <t>林婧</t>
  </si>
  <si>
    <t>中国海洋大学</t>
  </si>
  <si>
    <t>生物工程</t>
  </si>
  <si>
    <t>郑思思</t>
  </si>
  <si>
    <t>中国科学院西北高原生物研究所</t>
  </si>
  <si>
    <t>动物学</t>
  </si>
  <si>
    <t>管雪儿</t>
  </si>
  <si>
    <t>中山大学</t>
  </si>
  <si>
    <t>生态学</t>
  </si>
  <si>
    <t>米文梅</t>
  </si>
  <si>
    <t>西南大学</t>
  </si>
  <si>
    <t>张霞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</si>
</sst>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8"/>
      <name val="方正小标宋简体"/>
      <charset val="134"/>
    </font>
    <font>
      <b/>
      <sz val="11"/>
      <color theme="1"/>
      <name val="方正小标宋简体"/>
      <charset val="134"/>
    </font>
    <font>
      <b/>
      <sz val="11"/>
      <name val="方正小标宋简体"/>
      <charset val="134"/>
    </font>
    <font>
      <sz val="10"/>
      <name val="仿宋_GB2312"/>
      <charset val="134"/>
    </font>
    <font>
      <b/>
      <sz val="12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24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5"/>
  <sheetViews>
    <sheetView tabSelected="1" topLeftCell="C1" workbookViewId="0">
      <selection activeCell="L5" sqref="L5"/>
    </sheetView>
  </sheetViews>
  <sheetFormatPr defaultColWidth="16.3333333333333" defaultRowHeight="13.5"/>
  <cols>
    <col min="1" max="1" width="13" style="1" customWidth="1"/>
    <col min="2" max="2" width="12.625" style="1" customWidth="1"/>
    <col min="3" max="3" width="9.925" style="1" customWidth="1"/>
    <col min="4" max="4" width="6.125" style="1" customWidth="1"/>
    <col min="5" max="5" width="20.375" style="2" customWidth="1"/>
    <col min="6" max="6" width="8.75" style="1" customWidth="1"/>
    <col min="7" max="7" width="5" style="1" customWidth="1"/>
    <col min="8" max="8" width="9.66666666666667" style="1" customWidth="1"/>
    <col min="9" max="9" width="10.225" style="1" customWidth="1"/>
    <col min="10" max="10" width="17.875" style="1" customWidth="1"/>
    <col min="11" max="11" width="19" style="1" customWidth="1"/>
    <col min="12" max="12" width="12.875" style="1" customWidth="1"/>
    <col min="13" max="15" width="9.875" style="1" customWidth="1"/>
    <col min="16" max="16" width="21.5" style="1" customWidth="1"/>
    <col min="17" max="18" width="11.125" style="1" customWidth="1"/>
    <col min="19" max="19" width="10.75" style="1" customWidth="1"/>
    <col min="20" max="16383" width="16.3333333333333" style="1" customWidth="1"/>
    <col min="16384" max="16384" width="16.3333333333333" style="1"/>
  </cols>
  <sheetData>
    <row r="1" ht="39" customHeight="1" spans="1:19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69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5</v>
      </c>
      <c r="L2" s="22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2" t="s">
        <v>16</v>
      </c>
      <c r="R2" s="23" t="s">
        <v>17</v>
      </c>
      <c r="S2" s="23" t="s">
        <v>18</v>
      </c>
      <c r="T2" s="32" t="s">
        <v>19</v>
      </c>
    </row>
    <row r="3" ht="30" customHeight="1" spans="1:20">
      <c r="A3" s="7" t="s">
        <v>20</v>
      </c>
      <c r="B3" s="8" t="s">
        <v>21</v>
      </c>
      <c r="C3" s="9" t="s">
        <v>22</v>
      </c>
      <c r="D3" s="10">
        <v>1</v>
      </c>
      <c r="E3" s="9" t="s">
        <v>23</v>
      </c>
      <c r="F3" s="11" t="s">
        <v>24</v>
      </c>
      <c r="G3" s="11" t="s">
        <v>25</v>
      </c>
      <c r="H3" s="12">
        <v>19871008</v>
      </c>
      <c r="I3" s="11" t="s">
        <v>26</v>
      </c>
      <c r="J3" s="11" t="s">
        <v>27</v>
      </c>
      <c r="K3" s="24" t="s">
        <v>28</v>
      </c>
      <c r="L3" s="25">
        <v>76</v>
      </c>
      <c r="M3" s="26">
        <f t="shared" ref="M3:M25" si="0">L3*0.3</f>
        <v>22.8</v>
      </c>
      <c r="N3" s="26">
        <v>84.4</v>
      </c>
      <c r="O3" s="26">
        <f t="shared" ref="O3:O13" si="1">N3*0.3</f>
        <v>25.32</v>
      </c>
      <c r="P3" s="26">
        <f t="shared" ref="P3:P13" si="2">O3+M3</f>
        <v>48.12</v>
      </c>
      <c r="Q3" s="26">
        <v>81.8</v>
      </c>
      <c r="R3" s="26">
        <f>Q3*0.4</f>
        <v>32.72</v>
      </c>
      <c r="S3" s="26">
        <f>R3+P3</f>
        <v>80.84</v>
      </c>
      <c r="T3" s="33" t="s">
        <v>29</v>
      </c>
    </row>
    <row r="4" ht="30" customHeight="1" spans="1:20">
      <c r="A4" s="7"/>
      <c r="B4" s="13"/>
      <c r="C4" s="14"/>
      <c r="D4" s="15"/>
      <c r="E4" s="14"/>
      <c r="F4" s="16" t="s">
        <v>30</v>
      </c>
      <c r="G4" s="16" t="s">
        <v>25</v>
      </c>
      <c r="H4" s="17">
        <v>19951030</v>
      </c>
      <c r="I4" s="16" t="s">
        <v>26</v>
      </c>
      <c r="J4" s="16" t="s">
        <v>31</v>
      </c>
      <c r="K4" s="27" t="s">
        <v>32</v>
      </c>
      <c r="L4" s="28">
        <v>69</v>
      </c>
      <c r="M4" s="29">
        <f t="shared" si="0"/>
        <v>20.7</v>
      </c>
      <c r="N4" s="29">
        <v>85.2</v>
      </c>
      <c r="O4" s="29">
        <f t="shared" si="1"/>
        <v>25.56</v>
      </c>
      <c r="P4" s="29">
        <f t="shared" si="2"/>
        <v>46.26</v>
      </c>
      <c r="Q4" s="34">
        <v>85.4</v>
      </c>
      <c r="R4" s="34">
        <f>Q4*0.4</f>
        <v>34.16</v>
      </c>
      <c r="S4" s="34">
        <f>R4+P4</f>
        <v>80.42</v>
      </c>
      <c r="T4" s="35" t="s">
        <v>33</v>
      </c>
    </row>
    <row r="5" ht="30" customHeight="1" spans="1:20">
      <c r="A5" s="7"/>
      <c r="B5" s="13"/>
      <c r="C5" s="14"/>
      <c r="D5" s="15"/>
      <c r="E5" s="14"/>
      <c r="F5" s="16" t="s">
        <v>34</v>
      </c>
      <c r="G5" s="16" t="s">
        <v>25</v>
      </c>
      <c r="H5" s="17">
        <v>19931216</v>
      </c>
      <c r="I5" s="16" t="s">
        <v>26</v>
      </c>
      <c r="J5" s="16" t="s">
        <v>35</v>
      </c>
      <c r="K5" s="27" t="s">
        <v>36</v>
      </c>
      <c r="L5" s="28">
        <v>71</v>
      </c>
      <c r="M5" s="29">
        <f t="shared" si="0"/>
        <v>21.3</v>
      </c>
      <c r="N5" s="29">
        <v>82.6</v>
      </c>
      <c r="O5" s="29">
        <f t="shared" si="1"/>
        <v>24.78</v>
      </c>
      <c r="P5" s="29">
        <f t="shared" si="2"/>
        <v>46.08</v>
      </c>
      <c r="Q5" s="34">
        <v>78</v>
      </c>
      <c r="R5" s="34">
        <f>Q5*0.4</f>
        <v>31.2</v>
      </c>
      <c r="S5" s="34">
        <f>R5+P5</f>
        <v>77.28</v>
      </c>
      <c r="T5" s="35" t="s">
        <v>33</v>
      </c>
    </row>
    <row r="6" ht="30" customHeight="1" spans="1:20">
      <c r="A6" s="7"/>
      <c r="B6" s="13"/>
      <c r="C6" s="14"/>
      <c r="D6" s="15"/>
      <c r="E6" s="14"/>
      <c r="F6" s="16" t="s">
        <v>37</v>
      </c>
      <c r="G6" s="16" t="s">
        <v>25</v>
      </c>
      <c r="H6" s="17">
        <v>19950312</v>
      </c>
      <c r="I6" s="16" t="s">
        <v>26</v>
      </c>
      <c r="J6" s="16" t="s">
        <v>38</v>
      </c>
      <c r="K6" s="27" t="s">
        <v>39</v>
      </c>
      <c r="L6" s="28">
        <v>60</v>
      </c>
      <c r="M6" s="29">
        <f t="shared" si="0"/>
        <v>18</v>
      </c>
      <c r="N6" s="29">
        <v>86</v>
      </c>
      <c r="O6" s="29">
        <f t="shared" si="1"/>
        <v>25.8</v>
      </c>
      <c r="P6" s="29">
        <f t="shared" si="2"/>
        <v>43.8</v>
      </c>
      <c r="Q6" s="34">
        <v>80.8</v>
      </c>
      <c r="R6" s="34">
        <f>Q6*0.4</f>
        <v>32.32</v>
      </c>
      <c r="S6" s="34">
        <f>R6+P6</f>
        <v>76.12</v>
      </c>
      <c r="T6" s="35" t="s">
        <v>33</v>
      </c>
    </row>
    <row r="7" ht="30" customHeight="1" spans="1:20">
      <c r="A7" s="7"/>
      <c r="B7" s="13"/>
      <c r="C7" s="14"/>
      <c r="D7" s="15"/>
      <c r="E7" s="14"/>
      <c r="F7" s="16" t="s">
        <v>40</v>
      </c>
      <c r="G7" s="16" t="s">
        <v>25</v>
      </c>
      <c r="H7" s="17">
        <v>19940919</v>
      </c>
      <c r="I7" s="16" t="s">
        <v>26</v>
      </c>
      <c r="J7" s="16" t="s">
        <v>41</v>
      </c>
      <c r="K7" s="30" t="s">
        <v>42</v>
      </c>
      <c r="L7" s="28">
        <v>61</v>
      </c>
      <c r="M7" s="29">
        <f>L7*0.3</f>
        <v>18.3</v>
      </c>
      <c r="N7" s="29">
        <v>83</v>
      </c>
      <c r="O7" s="29">
        <f>N7*0.3</f>
        <v>24.9</v>
      </c>
      <c r="P7" s="29">
        <f>O7+M7</f>
        <v>43.2</v>
      </c>
      <c r="Q7" s="34">
        <v>74.4</v>
      </c>
      <c r="R7" s="34">
        <f>Q7*0.4</f>
        <v>29.76</v>
      </c>
      <c r="S7" s="34">
        <f>R7+P7</f>
        <v>72.96</v>
      </c>
      <c r="T7" s="35" t="s">
        <v>33</v>
      </c>
    </row>
    <row r="8" ht="30" customHeight="1" spans="1:20">
      <c r="A8" s="7"/>
      <c r="B8" s="13"/>
      <c r="C8" s="14"/>
      <c r="D8" s="15"/>
      <c r="E8" s="14"/>
      <c r="F8" s="16" t="s">
        <v>43</v>
      </c>
      <c r="G8" s="16" t="s">
        <v>25</v>
      </c>
      <c r="H8" s="17">
        <v>19930227</v>
      </c>
      <c r="I8" s="16" t="s">
        <v>26</v>
      </c>
      <c r="J8" s="16" t="s">
        <v>31</v>
      </c>
      <c r="K8" s="30" t="s">
        <v>44</v>
      </c>
      <c r="L8" s="28">
        <v>63</v>
      </c>
      <c r="M8" s="29">
        <f>L8*0.3</f>
        <v>18.9</v>
      </c>
      <c r="N8" s="29">
        <v>81.8</v>
      </c>
      <c r="O8" s="29">
        <f>N8*0.3</f>
        <v>24.54</v>
      </c>
      <c r="P8" s="29">
        <f>O8+M8</f>
        <v>43.44</v>
      </c>
      <c r="Q8" s="34" t="s">
        <v>45</v>
      </c>
      <c r="R8" s="34" t="s">
        <v>45</v>
      </c>
      <c r="S8" s="34">
        <v>43.44</v>
      </c>
      <c r="T8" s="35" t="s">
        <v>33</v>
      </c>
    </row>
    <row r="9" ht="30" customHeight="1" spans="1:20">
      <c r="A9" s="7" t="s">
        <v>46</v>
      </c>
      <c r="B9" s="8" t="s">
        <v>21</v>
      </c>
      <c r="C9" s="9" t="s">
        <v>22</v>
      </c>
      <c r="D9" s="10">
        <v>1</v>
      </c>
      <c r="E9" s="9" t="s">
        <v>47</v>
      </c>
      <c r="F9" s="11" t="s">
        <v>48</v>
      </c>
      <c r="G9" s="11" t="s">
        <v>49</v>
      </c>
      <c r="H9" s="12">
        <v>19880620</v>
      </c>
      <c r="I9" s="11" t="s">
        <v>26</v>
      </c>
      <c r="J9" s="11" t="s">
        <v>50</v>
      </c>
      <c r="K9" s="24" t="s">
        <v>51</v>
      </c>
      <c r="L9" s="25">
        <v>71</v>
      </c>
      <c r="M9" s="26">
        <f t="shared" si="0"/>
        <v>21.3</v>
      </c>
      <c r="N9" s="26">
        <v>86.62</v>
      </c>
      <c r="O9" s="26">
        <f t="shared" si="1"/>
        <v>25.986</v>
      </c>
      <c r="P9" s="26">
        <f t="shared" si="2"/>
        <v>47.286</v>
      </c>
      <c r="Q9" s="26">
        <v>81.82</v>
      </c>
      <c r="R9" s="26">
        <f>Q9*0.4</f>
        <v>32.728</v>
      </c>
      <c r="S9" s="26">
        <f>R9+P9</f>
        <v>80.014</v>
      </c>
      <c r="T9" s="33" t="s">
        <v>29</v>
      </c>
    </row>
    <row r="10" ht="30" customHeight="1" spans="1:20">
      <c r="A10" s="7"/>
      <c r="B10" s="13"/>
      <c r="C10" s="14"/>
      <c r="D10" s="15"/>
      <c r="E10" s="14"/>
      <c r="F10" s="16" t="s">
        <v>52</v>
      </c>
      <c r="G10" s="16" t="s">
        <v>49</v>
      </c>
      <c r="H10" s="17">
        <v>19911223</v>
      </c>
      <c r="I10" s="16" t="s">
        <v>26</v>
      </c>
      <c r="J10" s="16" t="s">
        <v>53</v>
      </c>
      <c r="K10" s="27" t="s">
        <v>54</v>
      </c>
      <c r="L10" s="28">
        <v>72</v>
      </c>
      <c r="M10" s="29">
        <f t="shared" si="0"/>
        <v>21.6</v>
      </c>
      <c r="N10" s="29">
        <v>82.14</v>
      </c>
      <c r="O10" s="29">
        <f t="shared" si="1"/>
        <v>24.642</v>
      </c>
      <c r="P10" s="29">
        <f t="shared" si="2"/>
        <v>46.242</v>
      </c>
      <c r="Q10" s="34">
        <v>74.78</v>
      </c>
      <c r="R10" s="34">
        <f>Q10*0.4</f>
        <v>29.912</v>
      </c>
      <c r="S10" s="34">
        <f>R10+P10</f>
        <v>76.154</v>
      </c>
      <c r="T10" s="35" t="s">
        <v>33</v>
      </c>
    </row>
    <row r="11" ht="30" customHeight="1" spans="1:20">
      <c r="A11" s="7"/>
      <c r="B11" s="13"/>
      <c r="C11" s="14"/>
      <c r="D11" s="15"/>
      <c r="E11" s="14"/>
      <c r="F11" s="16" t="s">
        <v>55</v>
      </c>
      <c r="G11" s="16" t="s">
        <v>49</v>
      </c>
      <c r="H11" s="17">
        <v>19910916</v>
      </c>
      <c r="I11" s="16" t="s">
        <v>26</v>
      </c>
      <c r="J11" s="16" t="s">
        <v>31</v>
      </c>
      <c r="K11" s="27" t="s">
        <v>56</v>
      </c>
      <c r="L11" s="28">
        <v>62</v>
      </c>
      <c r="M11" s="29">
        <f t="shared" si="0"/>
        <v>18.6</v>
      </c>
      <c r="N11" s="29">
        <v>85.5</v>
      </c>
      <c r="O11" s="29">
        <f t="shared" si="1"/>
        <v>25.65</v>
      </c>
      <c r="P11" s="29">
        <f t="shared" si="2"/>
        <v>44.25</v>
      </c>
      <c r="Q11" s="34">
        <v>73.4</v>
      </c>
      <c r="R11" s="34">
        <f>Q11*0.4</f>
        <v>29.36</v>
      </c>
      <c r="S11" s="34">
        <f>R11+P11</f>
        <v>73.61</v>
      </c>
      <c r="T11" s="35" t="s">
        <v>33</v>
      </c>
    </row>
    <row r="12" ht="30" customHeight="1" spans="1:20">
      <c r="A12" s="7"/>
      <c r="B12" s="13"/>
      <c r="C12" s="14"/>
      <c r="D12" s="15"/>
      <c r="E12" s="14"/>
      <c r="F12" s="16" t="s">
        <v>57</v>
      </c>
      <c r="G12" s="16" t="s">
        <v>49</v>
      </c>
      <c r="H12" s="17">
        <v>19880401</v>
      </c>
      <c r="I12" s="16" t="s">
        <v>26</v>
      </c>
      <c r="J12" s="16" t="s">
        <v>53</v>
      </c>
      <c r="K12" s="27" t="s">
        <v>58</v>
      </c>
      <c r="L12" s="28">
        <v>57</v>
      </c>
      <c r="M12" s="29">
        <f t="shared" si="0"/>
        <v>17.1</v>
      </c>
      <c r="N12" s="29">
        <v>85.5</v>
      </c>
      <c r="O12" s="29">
        <f t="shared" si="1"/>
        <v>25.65</v>
      </c>
      <c r="P12" s="29">
        <f t="shared" si="2"/>
        <v>42.75</v>
      </c>
      <c r="Q12" s="34" t="s">
        <v>45</v>
      </c>
      <c r="R12" s="34" t="s">
        <v>45</v>
      </c>
      <c r="S12" s="34">
        <v>42.75</v>
      </c>
      <c r="T12" s="35" t="s">
        <v>33</v>
      </c>
    </row>
    <row r="13" ht="30" customHeight="1" spans="1:20">
      <c r="A13" s="7"/>
      <c r="B13" s="13"/>
      <c r="C13" s="14"/>
      <c r="D13" s="15"/>
      <c r="E13" s="14"/>
      <c r="F13" s="16" t="s">
        <v>59</v>
      </c>
      <c r="G13" s="16" t="s">
        <v>25</v>
      </c>
      <c r="H13" s="17">
        <v>19940523</v>
      </c>
      <c r="I13" s="16" t="s">
        <v>26</v>
      </c>
      <c r="J13" s="16" t="s">
        <v>31</v>
      </c>
      <c r="K13" s="27" t="s">
        <v>54</v>
      </c>
      <c r="L13" s="28">
        <v>59</v>
      </c>
      <c r="M13" s="29">
        <f t="shared" si="0"/>
        <v>17.7</v>
      </c>
      <c r="N13" s="29">
        <v>80.9</v>
      </c>
      <c r="O13" s="29">
        <f t="shared" si="1"/>
        <v>24.27</v>
      </c>
      <c r="P13" s="29">
        <f t="shared" si="2"/>
        <v>41.97</v>
      </c>
      <c r="Q13" s="34" t="s">
        <v>45</v>
      </c>
      <c r="R13" s="34" t="s">
        <v>45</v>
      </c>
      <c r="S13" s="34">
        <v>41.97</v>
      </c>
      <c r="T13" s="35" t="s">
        <v>33</v>
      </c>
    </row>
    <row r="14" ht="30" customHeight="1" spans="1:20">
      <c r="A14" s="14" t="s">
        <v>60</v>
      </c>
      <c r="B14" s="9" t="s">
        <v>21</v>
      </c>
      <c r="C14" s="9" t="s">
        <v>22</v>
      </c>
      <c r="D14" s="10">
        <v>2</v>
      </c>
      <c r="E14" s="9" t="s">
        <v>61</v>
      </c>
      <c r="F14" s="11" t="s">
        <v>62</v>
      </c>
      <c r="G14" s="11" t="s">
        <v>49</v>
      </c>
      <c r="H14" s="12">
        <v>19920113</v>
      </c>
      <c r="I14" s="11" t="s">
        <v>26</v>
      </c>
      <c r="J14" s="11" t="s">
        <v>31</v>
      </c>
      <c r="K14" s="24" t="s">
        <v>63</v>
      </c>
      <c r="L14" s="25">
        <v>74</v>
      </c>
      <c r="M14" s="26">
        <f t="shared" si="0"/>
        <v>22.2</v>
      </c>
      <c r="N14" s="26">
        <v>89.5</v>
      </c>
      <c r="O14" s="26">
        <f>N14*0.3</f>
        <v>26.85</v>
      </c>
      <c r="P14" s="26">
        <f>O14+M14</f>
        <v>49.05</v>
      </c>
      <c r="Q14" s="26">
        <v>82.9</v>
      </c>
      <c r="R14" s="26">
        <f>Q14*0.4</f>
        <v>33.16</v>
      </c>
      <c r="S14" s="26">
        <f>R14+P14</f>
        <v>82.21</v>
      </c>
      <c r="T14" s="33" t="s">
        <v>29</v>
      </c>
    </row>
    <row r="15" ht="30" customHeight="1" spans="1:20">
      <c r="A15" s="14"/>
      <c r="B15" s="14"/>
      <c r="C15" s="14"/>
      <c r="D15" s="15"/>
      <c r="E15" s="14"/>
      <c r="F15" s="11" t="s">
        <v>64</v>
      </c>
      <c r="G15" s="11" t="s">
        <v>49</v>
      </c>
      <c r="H15" s="12">
        <v>19940212</v>
      </c>
      <c r="I15" s="11" t="s">
        <v>26</v>
      </c>
      <c r="J15" s="11" t="s">
        <v>65</v>
      </c>
      <c r="K15" s="24" t="s">
        <v>66</v>
      </c>
      <c r="L15" s="25">
        <v>77</v>
      </c>
      <c r="M15" s="26">
        <f t="shared" si="0"/>
        <v>23.1</v>
      </c>
      <c r="N15" s="26">
        <v>82.2</v>
      </c>
      <c r="O15" s="26">
        <f>N15*0.3</f>
        <v>24.66</v>
      </c>
      <c r="P15" s="26">
        <f>O15+M15</f>
        <v>47.76</v>
      </c>
      <c r="Q15" s="26">
        <v>84.1</v>
      </c>
      <c r="R15" s="26">
        <f>Q15*0.4</f>
        <v>33.64</v>
      </c>
      <c r="S15" s="26">
        <f>R15+P15</f>
        <v>81.4</v>
      </c>
      <c r="T15" s="33" t="s">
        <v>29</v>
      </c>
    </row>
    <row r="16" ht="30" customHeight="1" spans="1:20">
      <c r="A16" s="14"/>
      <c r="B16" s="14"/>
      <c r="C16" s="14"/>
      <c r="D16" s="15"/>
      <c r="E16" s="14"/>
      <c r="F16" s="16" t="s">
        <v>67</v>
      </c>
      <c r="G16" s="16" t="s">
        <v>49</v>
      </c>
      <c r="H16" s="17">
        <v>19920404</v>
      </c>
      <c r="I16" s="16" t="s">
        <v>26</v>
      </c>
      <c r="J16" s="16" t="s">
        <v>31</v>
      </c>
      <c r="K16" s="30" t="s">
        <v>68</v>
      </c>
      <c r="L16" s="28">
        <v>69</v>
      </c>
      <c r="M16" s="29">
        <f>L16*0.3</f>
        <v>20.7</v>
      </c>
      <c r="N16" s="29">
        <v>88.7</v>
      </c>
      <c r="O16" s="29">
        <f>N16*0.3</f>
        <v>26.61</v>
      </c>
      <c r="P16" s="29">
        <f>O16+M16</f>
        <v>47.31</v>
      </c>
      <c r="Q16" s="34">
        <v>83.7</v>
      </c>
      <c r="R16" s="34">
        <f>Q16*0.4</f>
        <v>33.48</v>
      </c>
      <c r="S16" s="34">
        <f>R16+P16</f>
        <v>80.79</v>
      </c>
      <c r="T16" s="35" t="s">
        <v>33</v>
      </c>
    </row>
    <row r="17" ht="30" customHeight="1" spans="1:20">
      <c r="A17" s="14"/>
      <c r="B17" s="14"/>
      <c r="C17" s="14"/>
      <c r="D17" s="15"/>
      <c r="E17" s="14"/>
      <c r="F17" s="16" t="s">
        <v>69</v>
      </c>
      <c r="G17" s="16" t="s">
        <v>25</v>
      </c>
      <c r="H17" s="17">
        <v>19880828</v>
      </c>
      <c r="I17" s="16" t="s">
        <v>26</v>
      </c>
      <c r="J17" s="16" t="s">
        <v>70</v>
      </c>
      <c r="K17" s="30" t="s">
        <v>71</v>
      </c>
      <c r="L17" s="28">
        <v>75</v>
      </c>
      <c r="M17" s="29">
        <f>L17*0.3</f>
        <v>22.5</v>
      </c>
      <c r="N17" s="29">
        <v>83.5</v>
      </c>
      <c r="O17" s="29">
        <f>N17*0.3</f>
        <v>25.05</v>
      </c>
      <c r="P17" s="29">
        <f>O17+M17</f>
        <v>47.55</v>
      </c>
      <c r="Q17" s="34">
        <v>74.6</v>
      </c>
      <c r="R17" s="34">
        <f>Q17*0.4</f>
        <v>29.84</v>
      </c>
      <c r="S17" s="34">
        <f>R17+P17</f>
        <v>77.39</v>
      </c>
      <c r="T17" s="35" t="s">
        <v>33</v>
      </c>
    </row>
    <row r="18" ht="30" customHeight="1" spans="1:20">
      <c r="A18" s="14"/>
      <c r="B18" s="14"/>
      <c r="C18" s="14"/>
      <c r="D18" s="15"/>
      <c r="E18" s="14"/>
      <c r="F18" s="16" t="s">
        <v>72</v>
      </c>
      <c r="G18" s="16" t="s">
        <v>25</v>
      </c>
      <c r="H18" s="17">
        <v>19951120</v>
      </c>
      <c r="I18" s="16" t="s">
        <v>26</v>
      </c>
      <c r="J18" s="16" t="s">
        <v>73</v>
      </c>
      <c r="K18" s="30" t="s">
        <v>63</v>
      </c>
      <c r="L18" s="28">
        <v>63</v>
      </c>
      <c r="M18" s="29">
        <f>L18*0.3</f>
        <v>18.9</v>
      </c>
      <c r="N18" s="29">
        <v>86.6</v>
      </c>
      <c r="O18" s="29">
        <f>N18*0.3</f>
        <v>25.98</v>
      </c>
      <c r="P18" s="29">
        <f>O18+M18</f>
        <v>44.88</v>
      </c>
      <c r="Q18" s="34">
        <v>77.8</v>
      </c>
      <c r="R18" s="34">
        <f>Q18*0.4</f>
        <v>31.12</v>
      </c>
      <c r="S18" s="34">
        <f>R18+P18</f>
        <v>76</v>
      </c>
      <c r="T18" s="35" t="s">
        <v>33</v>
      </c>
    </row>
    <row r="19" ht="30" customHeight="1" spans="1:20">
      <c r="A19" s="14"/>
      <c r="B19" s="14"/>
      <c r="C19" s="14"/>
      <c r="D19" s="15"/>
      <c r="E19" s="14"/>
      <c r="F19" s="16" t="s">
        <v>74</v>
      </c>
      <c r="G19" s="16" t="s">
        <v>25</v>
      </c>
      <c r="H19" s="17">
        <v>19941115</v>
      </c>
      <c r="I19" s="16" t="s">
        <v>26</v>
      </c>
      <c r="J19" s="16" t="s">
        <v>31</v>
      </c>
      <c r="K19" s="30" t="s">
        <v>75</v>
      </c>
      <c r="L19" s="28">
        <v>62</v>
      </c>
      <c r="M19" s="29">
        <f>L19*0.3</f>
        <v>18.6</v>
      </c>
      <c r="N19" s="29">
        <v>82.3</v>
      </c>
      <c r="O19" s="29">
        <f>N19*0.3</f>
        <v>24.69</v>
      </c>
      <c r="P19" s="29">
        <f>O19+M19</f>
        <v>43.29</v>
      </c>
      <c r="Q19" s="34">
        <v>77.8</v>
      </c>
      <c r="R19" s="34">
        <f>Q19*0.4</f>
        <v>31.12</v>
      </c>
      <c r="S19" s="34">
        <f>R19+P19</f>
        <v>74.41</v>
      </c>
      <c r="T19" s="35" t="s">
        <v>33</v>
      </c>
    </row>
    <row r="20" ht="30" customHeight="1" spans="1:20">
      <c r="A20" s="14"/>
      <c r="B20" s="14"/>
      <c r="C20" s="14"/>
      <c r="D20" s="15"/>
      <c r="E20" s="14"/>
      <c r="F20" s="16" t="s">
        <v>76</v>
      </c>
      <c r="G20" s="16" t="s">
        <v>25</v>
      </c>
      <c r="H20" s="17">
        <v>19920529</v>
      </c>
      <c r="I20" s="16" t="s">
        <v>26</v>
      </c>
      <c r="J20" s="16" t="s">
        <v>31</v>
      </c>
      <c r="K20" s="27" t="s">
        <v>75</v>
      </c>
      <c r="L20" s="28">
        <v>68</v>
      </c>
      <c r="M20" s="29">
        <f t="shared" si="0"/>
        <v>20.4</v>
      </c>
      <c r="N20" s="29">
        <v>81.5</v>
      </c>
      <c r="O20" s="29">
        <f>N20*0.3</f>
        <v>24.45</v>
      </c>
      <c r="P20" s="29">
        <f>O20+M20</f>
        <v>44.85</v>
      </c>
      <c r="Q20" s="34">
        <v>73.6</v>
      </c>
      <c r="R20" s="34">
        <f>Q20*0.4</f>
        <v>29.44</v>
      </c>
      <c r="S20" s="34">
        <f>R20+P20</f>
        <v>74.29</v>
      </c>
      <c r="T20" s="35" t="s">
        <v>33</v>
      </c>
    </row>
    <row r="21" ht="30" customHeight="1" spans="1:20">
      <c r="A21" s="14"/>
      <c r="B21" s="14"/>
      <c r="C21" s="14"/>
      <c r="D21" s="15"/>
      <c r="E21" s="14"/>
      <c r="F21" s="16" t="s">
        <v>77</v>
      </c>
      <c r="G21" s="16" t="s">
        <v>49</v>
      </c>
      <c r="H21" s="17">
        <v>19880222</v>
      </c>
      <c r="I21" s="16" t="s">
        <v>26</v>
      </c>
      <c r="J21" s="16" t="s">
        <v>31</v>
      </c>
      <c r="K21" s="30" t="s">
        <v>78</v>
      </c>
      <c r="L21" s="28">
        <v>62</v>
      </c>
      <c r="M21" s="29">
        <f>L21*0.3</f>
        <v>18.6</v>
      </c>
      <c r="N21" s="29">
        <v>79.8</v>
      </c>
      <c r="O21" s="29">
        <f>N21*0.3</f>
        <v>23.94</v>
      </c>
      <c r="P21" s="29">
        <f>O21+M21</f>
        <v>42.54</v>
      </c>
      <c r="Q21" s="34">
        <v>78.7</v>
      </c>
      <c r="R21" s="34">
        <f>Q21*0.4</f>
        <v>31.48</v>
      </c>
      <c r="S21" s="34">
        <f>R21+P21</f>
        <v>74.02</v>
      </c>
      <c r="T21" s="35" t="s">
        <v>33</v>
      </c>
    </row>
    <row r="22" ht="30" customHeight="1" spans="1:20">
      <c r="A22" s="14"/>
      <c r="B22" s="14"/>
      <c r="C22" s="14"/>
      <c r="D22" s="15"/>
      <c r="E22" s="14"/>
      <c r="F22" s="16" t="s">
        <v>79</v>
      </c>
      <c r="G22" s="16" t="s">
        <v>25</v>
      </c>
      <c r="H22" s="17">
        <v>19951205</v>
      </c>
      <c r="I22" s="16" t="s">
        <v>26</v>
      </c>
      <c r="J22" s="16" t="s">
        <v>80</v>
      </c>
      <c r="K22" s="30" t="s">
        <v>81</v>
      </c>
      <c r="L22" s="28">
        <v>63</v>
      </c>
      <c r="M22" s="29">
        <f>L22*0.3</f>
        <v>18.9</v>
      </c>
      <c r="N22" s="29">
        <v>82.6</v>
      </c>
      <c r="O22" s="29">
        <f>N22*0.3</f>
        <v>24.78</v>
      </c>
      <c r="P22" s="29">
        <f>O22+M22</f>
        <v>43.68</v>
      </c>
      <c r="Q22" s="34">
        <v>72.2</v>
      </c>
      <c r="R22" s="34">
        <f>Q22*0.4</f>
        <v>28.88</v>
      </c>
      <c r="S22" s="34">
        <f>R22+P22</f>
        <v>72.56</v>
      </c>
      <c r="T22" s="35" t="s">
        <v>33</v>
      </c>
    </row>
    <row r="23" ht="30" customHeight="1" spans="1:20">
      <c r="A23" s="14"/>
      <c r="B23" s="14"/>
      <c r="C23" s="14"/>
      <c r="D23" s="15"/>
      <c r="E23" s="14"/>
      <c r="F23" s="16" t="s">
        <v>82</v>
      </c>
      <c r="G23" s="16" t="s">
        <v>25</v>
      </c>
      <c r="H23" s="17">
        <v>19881027</v>
      </c>
      <c r="I23" s="16" t="s">
        <v>26</v>
      </c>
      <c r="J23" s="16" t="s">
        <v>83</v>
      </c>
      <c r="K23" s="30" t="s">
        <v>68</v>
      </c>
      <c r="L23" s="28">
        <v>64</v>
      </c>
      <c r="M23" s="29">
        <f>L23*0.3</f>
        <v>19.2</v>
      </c>
      <c r="N23" s="29">
        <v>76.1</v>
      </c>
      <c r="O23" s="29">
        <f>N23*0.3</f>
        <v>22.83</v>
      </c>
      <c r="P23" s="29">
        <f>O23+M23</f>
        <v>42.03</v>
      </c>
      <c r="Q23" s="34">
        <v>64.2</v>
      </c>
      <c r="R23" s="34">
        <f>Q23*0.4</f>
        <v>25.68</v>
      </c>
      <c r="S23" s="34">
        <f>R23+P23</f>
        <v>67.71</v>
      </c>
      <c r="T23" s="35" t="s">
        <v>33</v>
      </c>
    </row>
    <row r="24" ht="30" customHeight="1" spans="1:20">
      <c r="A24" s="14"/>
      <c r="B24" s="14"/>
      <c r="C24" s="14"/>
      <c r="D24" s="15"/>
      <c r="E24" s="14"/>
      <c r="F24" s="16" t="s">
        <v>84</v>
      </c>
      <c r="G24" s="16" t="s">
        <v>49</v>
      </c>
      <c r="H24" s="17">
        <v>19960918</v>
      </c>
      <c r="I24" s="16" t="s">
        <v>26</v>
      </c>
      <c r="J24" s="16" t="s">
        <v>65</v>
      </c>
      <c r="K24" s="30" t="s">
        <v>85</v>
      </c>
      <c r="L24" s="28">
        <v>71</v>
      </c>
      <c r="M24" s="29">
        <f>L24*0.3</f>
        <v>21.3</v>
      </c>
      <c r="N24" s="29">
        <v>79.6</v>
      </c>
      <c r="O24" s="29">
        <f>N24*0.3</f>
        <v>23.88</v>
      </c>
      <c r="P24" s="29">
        <f>O24+M24</f>
        <v>45.18</v>
      </c>
      <c r="Q24" s="34" t="s">
        <v>45</v>
      </c>
      <c r="R24" s="34" t="s">
        <v>45</v>
      </c>
      <c r="S24" s="34">
        <v>45.18</v>
      </c>
      <c r="T24" s="35" t="s">
        <v>33</v>
      </c>
    </row>
    <row r="25" ht="30" customHeight="1" spans="1:20">
      <c r="A25" s="14"/>
      <c r="B25" s="14"/>
      <c r="C25" s="14"/>
      <c r="D25" s="15"/>
      <c r="E25" s="14"/>
      <c r="F25" s="16" t="s">
        <v>86</v>
      </c>
      <c r="G25" s="16" t="s">
        <v>25</v>
      </c>
      <c r="H25" s="17">
        <v>19950828</v>
      </c>
      <c r="I25" s="16" t="s">
        <v>26</v>
      </c>
      <c r="J25" s="16" t="s">
        <v>31</v>
      </c>
      <c r="K25" s="30" t="s">
        <v>87</v>
      </c>
      <c r="L25" s="28">
        <v>59</v>
      </c>
      <c r="M25" s="29">
        <f>L25*0.3</f>
        <v>17.7</v>
      </c>
      <c r="N25" s="29">
        <v>82.3</v>
      </c>
      <c r="O25" s="29">
        <f>N25*0.3</f>
        <v>24.69</v>
      </c>
      <c r="P25" s="29">
        <f>O25+M25</f>
        <v>42.39</v>
      </c>
      <c r="Q25" s="34" t="s">
        <v>45</v>
      </c>
      <c r="R25" s="34" t="s">
        <v>45</v>
      </c>
      <c r="S25" s="34">
        <v>42.39</v>
      </c>
      <c r="T25" s="35" t="s">
        <v>33</v>
      </c>
    </row>
    <row r="26" ht="30" customHeight="1" spans="1:20">
      <c r="A26" s="7" t="s">
        <v>88</v>
      </c>
      <c r="B26" s="8" t="s">
        <v>21</v>
      </c>
      <c r="C26" s="9" t="s">
        <v>22</v>
      </c>
      <c r="D26" s="10">
        <v>1</v>
      </c>
      <c r="E26" s="9" t="s">
        <v>89</v>
      </c>
      <c r="F26" s="11" t="s">
        <v>90</v>
      </c>
      <c r="G26" s="11" t="s">
        <v>49</v>
      </c>
      <c r="H26" s="12">
        <v>19900502</v>
      </c>
      <c r="I26" s="11" t="s">
        <v>26</v>
      </c>
      <c r="J26" s="11" t="s">
        <v>91</v>
      </c>
      <c r="K26" s="24" t="s">
        <v>92</v>
      </c>
      <c r="L26" s="25">
        <v>74</v>
      </c>
      <c r="M26" s="26">
        <f t="shared" ref="M26:M49" si="3">L26*0.3</f>
        <v>22.2</v>
      </c>
      <c r="N26" s="26">
        <v>86.6</v>
      </c>
      <c r="O26" s="26">
        <f>N26*0.3</f>
        <v>25.98</v>
      </c>
      <c r="P26" s="26">
        <f>O26+M26</f>
        <v>48.18</v>
      </c>
      <c r="Q26" s="26">
        <v>84.6</v>
      </c>
      <c r="R26" s="26">
        <f>Q26*0.4</f>
        <v>33.84</v>
      </c>
      <c r="S26" s="26">
        <f>R26+P26</f>
        <v>82.02</v>
      </c>
      <c r="T26" s="33" t="s">
        <v>29</v>
      </c>
    </row>
    <row r="27" ht="30" customHeight="1" spans="1:20">
      <c r="A27" s="7"/>
      <c r="B27" s="13"/>
      <c r="C27" s="14"/>
      <c r="D27" s="15"/>
      <c r="E27" s="14"/>
      <c r="F27" s="16" t="s">
        <v>93</v>
      </c>
      <c r="G27" s="16" t="s">
        <v>25</v>
      </c>
      <c r="H27" s="17">
        <v>19960517</v>
      </c>
      <c r="I27" s="16" t="s">
        <v>26</v>
      </c>
      <c r="J27" s="16" t="s">
        <v>94</v>
      </c>
      <c r="K27" s="27" t="s">
        <v>95</v>
      </c>
      <c r="L27" s="28">
        <v>77</v>
      </c>
      <c r="M27" s="29">
        <f t="shared" si="3"/>
        <v>23.1</v>
      </c>
      <c r="N27" s="29">
        <v>80.7</v>
      </c>
      <c r="O27" s="29">
        <f>N27*0.3</f>
        <v>24.21</v>
      </c>
      <c r="P27" s="29">
        <f>O27+M27</f>
        <v>47.31</v>
      </c>
      <c r="Q27" s="34">
        <v>83.56</v>
      </c>
      <c r="R27" s="34">
        <f>Q27*0.4</f>
        <v>33.424</v>
      </c>
      <c r="S27" s="34">
        <f>R27+P27</f>
        <v>80.734</v>
      </c>
      <c r="T27" s="35" t="s">
        <v>33</v>
      </c>
    </row>
    <row r="28" ht="30" customHeight="1" spans="1:20">
      <c r="A28" s="7"/>
      <c r="B28" s="13"/>
      <c r="C28" s="14"/>
      <c r="D28" s="15"/>
      <c r="E28" s="14"/>
      <c r="F28" s="16" t="s">
        <v>96</v>
      </c>
      <c r="G28" s="16" t="s">
        <v>25</v>
      </c>
      <c r="H28" s="17">
        <v>19930702</v>
      </c>
      <c r="I28" s="16" t="s">
        <v>26</v>
      </c>
      <c r="J28" s="16" t="s">
        <v>97</v>
      </c>
      <c r="K28" s="30" t="s">
        <v>98</v>
      </c>
      <c r="L28" s="28">
        <v>70</v>
      </c>
      <c r="M28" s="29">
        <f>L28*0.3</f>
        <v>21</v>
      </c>
      <c r="N28" s="29">
        <v>82.2</v>
      </c>
      <c r="O28" s="29">
        <f>N28*0.3</f>
        <v>24.66</v>
      </c>
      <c r="P28" s="29">
        <f>O28+M28</f>
        <v>45.66</v>
      </c>
      <c r="Q28" s="34">
        <v>82</v>
      </c>
      <c r="R28" s="34">
        <f>Q28*0.4</f>
        <v>32.8</v>
      </c>
      <c r="S28" s="34">
        <f>R28+P28</f>
        <v>78.46</v>
      </c>
      <c r="T28" s="35" t="s">
        <v>33</v>
      </c>
    </row>
    <row r="29" ht="30" customHeight="1" spans="1:20">
      <c r="A29" s="7"/>
      <c r="B29" s="13"/>
      <c r="C29" s="14"/>
      <c r="D29" s="15"/>
      <c r="E29" s="14"/>
      <c r="F29" s="16" t="s">
        <v>99</v>
      </c>
      <c r="G29" s="16" t="s">
        <v>25</v>
      </c>
      <c r="H29" s="17">
        <v>19930421</v>
      </c>
      <c r="I29" s="16" t="s">
        <v>26</v>
      </c>
      <c r="J29" s="16" t="s">
        <v>100</v>
      </c>
      <c r="K29" s="27" t="s">
        <v>101</v>
      </c>
      <c r="L29" s="28">
        <v>70</v>
      </c>
      <c r="M29" s="29">
        <f t="shared" si="3"/>
        <v>21</v>
      </c>
      <c r="N29" s="29">
        <v>83.6</v>
      </c>
      <c r="O29" s="29">
        <f>N29*0.3</f>
        <v>25.08</v>
      </c>
      <c r="P29" s="29">
        <f>O29+M29</f>
        <v>46.08</v>
      </c>
      <c r="Q29" s="34">
        <v>80.8</v>
      </c>
      <c r="R29" s="34">
        <f>Q29*0.4</f>
        <v>32.32</v>
      </c>
      <c r="S29" s="34">
        <f>R29+P29</f>
        <v>78.4</v>
      </c>
      <c r="T29" s="35" t="s">
        <v>33</v>
      </c>
    </row>
    <row r="30" ht="30" customHeight="1" spans="1:20">
      <c r="A30" s="7"/>
      <c r="B30" s="13"/>
      <c r="C30" s="14"/>
      <c r="D30" s="15"/>
      <c r="E30" s="14"/>
      <c r="F30" s="16" t="s">
        <v>102</v>
      </c>
      <c r="G30" s="16" t="s">
        <v>25</v>
      </c>
      <c r="H30" s="17">
        <v>19951001</v>
      </c>
      <c r="I30" s="16" t="s">
        <v>26</v>
      </c>
      <c r="J30" s="16" t="s">
        <v>103</v>
      </c>
      <c r="K30" s="30" t="s">
        <v>104</v>
      </c>
      <c r="L30" s="28">
        <v>70</v>
      </c>
      <c r="M30" s="29">
        <f>L30*0.3</f>
        <v>21</v>
      </c>
      <c r="N30" s="29">
        <v>85</v>
      </c>
      <c r="O30" s="29">
        <f>N30*0.3</f>
        <v>25.5</v>
      </c>
      <c r="P30" s="29">
        <f>O30+M30</f>
        <v>46.5</v>
      </c>
      <c r="Q30" s="34" t="s">
        <v>45</v>
      </c>
      <c r="R30" s="34" t="s">
        <v>45</v>
      </c>
      <c r="S30" s="34">
        <v>46.5</v>
      </c>
      <c r="T30" s="35" t="s">
        <v>33</v>
      </c>
    </row>
    <row r="31" ht="30" customHeight="1" spans="1:20">
      <c r="A31" s="7"/>
      <c r="B31" s="13"/>
      <c r="C31" s="14"/>
      <c r="D31" s="15"/>
      <c r="E31" s="14"/>
      <c r="F31" s="16" t="s">
        <v>105</v>
      </c>
      <c r="G31" s="16" t="s">
        <v>25</v>
      </c>
      <c r="H31" s="17">
        <v>19891116</v>
      </c>
      <c r="I31" s="16" t="s">
        <v>26</v>
      </c>
      <c r="J31" s="16" t="s">
        <v>106</v>
      </c>
      <c r="K31" s="30" t="s">
        <v>107</v>
      </c>
      <c r="L31" s="28">
        <v>71</v>
      </c>
      <c r="M31" s="29">
        <f>L31*0.3</f>
        <v>21.3</v>
      </c>
      <c r="N31" s="29">
        <v>81.7</v>
      </c>
      <c r="O31" s="29">
        <f>N31*0.3</f>
        <v>24.51</v>
      </c>
      <c r="P31" s="29">
        <f>O31+M31</f>
        <v>45.81</v>
      </c>
      <c r="Q31" s="34" t="s">
        <v>45</v>
      </c>
      <c r="R31" s="34" t="s">
        <v>45</v>
      </c>
      <c r="S31" s="34">
        <v>45.81</v>
      </c>
      <c r="T31" s="35" t="s">
        <v>33</v>
      </c>
    </row>
    <row r="32" ht="30" customHeight="1" spans="1:20">
      <c r="A32" s="14" t="s">
        <v>108</v>
      </c>
      <c r="B32" s="9" t="s">
        <v>21</v>
      </c>
      <c r="C32" s="9" t="s">
        <v>22</v>
      </c>
      <c r="D32" s="10">
        <v>2</v>
      </c>
      <c r="E32" s="9" t="s">
        <v>109</v>
      </c>
      <c r="F32" s="11" t="s">
        <v>110</v>
      </c>
      <c r="G32" s="11" t="s">
        <v>49</v>
      </c>
      <c r="H32" s="12">
        <v>19930809</v>
      </c>
      <c r="I32" s="11" t="s">
        <v>26</v>
      </c>
      <c r="J32" s="11" t="s">
        <v>111</v>
      </c>
      <c r="K32" s="24" t="s">
        <v>112</v>
      </c>
      <c r="L32" s="25">
        <v>85</v>
      </c>
      <c r="M32" s="26">
        <f t="shared" si="3"/>
        <v>25.5</v>
      </c>
      <c r="N32" s="26">
        <v>86</v>
      </c>
      <c r="O32" s="26">
        <f t="shared" ref="O32:O39" si="4">N32*0.3</f>
        <v>25.8</v>
      </c>
      <c r="P32" s="26">
        <f t="shared" ref="P32:P39" si="5">O32+M32</f>
        <v>51.3</v>
      </c>
      <c r="Q32" s="26">
        <v>81.2</v>
      </c>
      <c r="R32" s="26">
        <f>Q32*0.4</f>
        <v>32.48</v>
      </c>
      <c r="S32" s="26">
        <f>R32+P32</f>
        <v>83.78</v>
      </c>
      <c r="T32" s="33" t="s">
        <v>29</v>
      </c>
    </row>
    <row r="33" ht="30" customHeight="1" spans="1:20">
      <c r="A33" s="14"/>
      <c r="B33" s="14"/>
      <c r="C33" s="14"/>
      <c r="D33" s="15"/>
      <c r="E33" s="14"/>
      <c r="F33" s="11" t="s">
        <v>113</v>
      </c>
      <c r="G33" s="11" t="s">
        <v>25</v>
      </c>
      <c r="H33" s="12">
        <v>19910123</v>
      </c>
      <c r="I33" s="11" t="s">
        <v>26</v>
      </c>
      <c r="J33" s="11" t="s">
        <v>114</v>
      </c>
      <c r="K33" s="31" t="s">
        <v>115</v>
      </c>
      <c r="L33" s="25">
        <v>67</v>
      </c>
      <c r="M33" s="26">
        <f>L33*0.3</f>
        <v>20.1</v>
      </c>
      <c r="N33" s="26">
        <v>85</v>
      </c>
      <c r="O33" s="26">
        <f>N33*0.3</f>
        <v>25.5</v>
      </c>
      <c r="P33" s="26">
        <f>O33+M33</f>
        <v>45.6</v>
      </c>
      <c r="Q33" s="26">
        <v>86</v>
      </c>
      <c r="R33" s="26">
        <f>Q33*0.4</f>
        <v>34.4</v>
      </c>
      <c r="S33" s="26">
        <f>R33+P33</f>
        <v>80</v>
      </c>
      <c r="T33" s="33" t="s">
        <v>29</v>
      </c>
    </row>
    <row r="34" ht="30" customHeight="1" spans="1:20">
      <c r="A34" s="14"/>
      <c r="B34" s="14"/>
      <c r="C34" s="14"/>
      <c r="D34" s="15"/>
      <c r="E34" s="14"/>
      <c r="F34" s="16" t="s">
        <v>116</v>
      </c>
      <c r="G34" s="16" t="s">
        <v>49</v>
      </c>
      <c r="H34" s="17">
        <v>19871027</v>
      </c>
      <c r="I34" s="16" t="s">
        <v>26</v>
      </c>
      <c r="J34" s="16" t="s">
        <v>117</v>
      </c>
      <c r="K34" s="30" t="s">
        <v>118</v>
      </c>
      <c r="L34" s="28">
        <v>71</v>
      </c>
      <c r="M34" s="29">
        <f>L34*0.3</f>
        <v>21.3</v>
      </c>
      <c r="N34" s="29">
        <v>83</v>
      </c>
      <c r="O34" s="29">
        <f>N34*0.3</f>
        <v>24.9</v>
      </c>
      <c r="P34" s="29">
        <f>O34+M34</f>
        <v>46.2</v>
      </c>
      <c r="Q34" s="34">
        <v>83</v>
      </c>
      <c r="R34" s="34">
        <f>Q34*0.4</f>
        <v>33.2</v>
      </c>
      <c r="S34" s="34">
        <f>R34+P34</f>
        <v>79.4</v>
      </c>
      <c r="T34" s="35" t="s">
        <v>33</v>
      </c>
    </row>
    <row r="35" ht="30" customHeight="1" spans="1:20">
      <c r="A35" s="14"/>
      <c r="B35" s="14"/>
      <c r="C35" s="14"/>
      <c r="D35" s="15"/>
      <c r="E35" s="14"/>
      <c r="F35" s="16" t="s">
        <v>119</v>
      </c>
      <c r="G35" s="16" t="s">
        <v>25</v>
      </c>
      <c r="H35" s="17">
        <v>19890702</v>
      </c>
      <c r="I35" s="16" t="s">
        <v>26</v>
      </c>
      <c r="J35" s="16" t="s">
        <v>31</v>
      </c>
      <c r="K35" s="30" t="s">
        <v>115</v>
      </c>
      <c r="L35" s="28">
        <v>68</v>
      </c>
      <c r="M35" s="29">
        <f>L35*0.3</f>
        <v>20.4</v>
      </c>
      <c r="N35" s="29">
        <v>80.4</v>
      </c>
      <c r="O35" s="29">
        <f>N35*0.3</f>
        <v>24.12</v>
      </c>
      <c r="P35" s="29">
        <f>O35+M35</f>
        <v>44.52</v>
      </c>
      <c r="Q35" s="34">
        <v>77.6</v>
      </c>
      <c r="R35" s="34">
        <f>Q35*0.4</f>
        <v>31.04</v>
      </c>
      <c r="S35" s="34">
        <f>R35+P35</f>
        <v>75.56</v>
      </c>
      <c r="T35" s="35" t="s">
        <v>33</v>
      </c>
    </row>
    <row r="36" ht="30" customHeight="1" spans="1:20">
      <c r="A36" s="14"/>
      <c r="B36" s="14"/>
      <c r="C36" s="14"/>
      <c r="D36" s="15"/>
      <c r="E36" s="14"/>
      <c r="F36" s="16" t="s">
        <v>120</v>
      </c>
      <c r="G36" s="16" t="s">
        <v>49</v>
      </c>
      <c r="H36" s="17">
        <v>19881126</v>
      </c>
      <c r="I36" s="16" t="s">
        <v>26</v>
      </c>
      <c r="J36" s="16" t="s">
        <v>121</v>
      </c>
      <c r="K36" s="30" t="s">
        <v>118</v>
      </c>
      <c r="L36" s="28">
        <v>77</v>
      </c>
      <c r="M36" s="29">
        <f>L36*0.3</f>
        <v>23.1</v>
      </c>
      <c r="N36" s="29">
        <v>75.8</v>
      </c>
      <c r="O36" s="29">
        <f>N36*0.3</f>
        <v>22.74</v>
      </c>
      <c r="P36" s="29">
        <f>O36+M36</f>
        <v>45.84</v>
      </c>
      <c r="Q36" s="34">
        <v>70.6</v>
      </c>
      <c r="R36" s="34">
        <f>Q36*0.4</f>
        <v>28.24</v>
      </c>
      <c r="S36" s="34">
        <f>R36+P36</f>
        <v>74.08</v>
      </c>
      <c r="T36" s="35" t="s">
        <v>33</v>
      </c>
    </row>
    <row r="37" ht="30" customHeight="1" spans="1:20">
      <c r="A37" s="14"/>
      <c r="B37" s="14"/>
      <c r="C37" s="14"/>
      <c r="D37" s="15"/>
      <c r="E37" s="14"/>
      <c r="F37" s="16" t="s">
        <v>122</v>
      </c>
      <c r="G37" s="16" t="s">
        <v>49</v>
      </c>
      <c r="H37" s="17">
        <v>19920226</v>
      </c>
      <c r="I37" s="16" t="s">
        <v>26</v>
      </c>
      <c r="J37" s="16" t="s">
        <v>123</v>
      </c>
      <c r="K37" s="27" t="s">
        <v>124</v>
      </c>
      <c r="L37" s="28">
        <v>68</v>
      </c>
      <c r="M37" s="29">
        <f t="shared" si="3"/>
        <v>20.4</v>
      </c>
      <c r="N37" s="29">
        <v>71.6</v>
      </c>
      <c r="O37" s="29">
        <f t="shared" si="4"/>
        <v>21.48</v>
      </c>
      <c r="P37" s="29">
        <f t="shared" si="5"/>
        <v>41.88</v>
      </c>
      <c r="Q37" s="34" t="s">
        <v>45</v>
      </c>
      <c r="R37" s="34" t="s">
        <v>45</v>
      </c>
      <c r="S37" s="34">
        <v>41.88</v>
      </c>
      <c r="T37" s="35" t="s">
        <v>33</v>
      </c>
    </row>
    <row r="38" ht="30" customHeight="1" spans="1:20">
      <c r="A38" s="14"/>
      <c r="B38" s="14"/>
      <c r="C38" s="14"/>
      <c r="D38" s="15"/>
      <c r="E38" s="14"/>
      <c r="F38" s="16" t="s">
        <v>125</v>
      </c>
      <c r="G38" s="16" t="s">
        <v>49</v>
      </c>
      <c r="H38" s="17">
        <v>19950908</v>
      </c>
      <c r="I38" s="16" t="s">
        <v>26</v>
      </c>
      <c r="J38" s="16" t="s">
        <v>126</v>
      </c>
      <c r="K38" s="27" t="s">
        <v>115</v>
      </c>
      <c r="L38" s="28">
        <v>61</v>
      </c>
      <c r="M38" s="29">
        <f t="shared" si="3"/>
        <v>18.3</v>
      </c>
      <c r="N38" s="29">
        <v>77.8</v>
      </c>
      <c r="O38" s="29">
        <f t="shared" si="4"/>
        <v>23.34</v>
      </c>
      <c r="P38" s="29">
        <f t="shared" si="5"/>
        <v>41.64</v>
      </c>
      <c r="Q38" s="34" t="s">
        <v>45</v>
      </c>
      <c r="R38" s="34" t="s">
        <v>45</v>
      </c>
      <c r="S38" s="34">
        <v>41.64</v>
      </c>
      <c r="T38" s="35" t="s">
        <v>33</v>
      </c>
    </row>
    <row r="39" ht="30" customHeight="1" spans="1:20">
      <c r="A39" s="14"/>
      <c r="B39" s="14"/>
      <c r="C39" s="14"/>
      <c r="D39" s="15"/>
      <c r="E39" s="14"/>
      <c r="F39" s="16" t="s">
        <v>127</v>
      </c>
      <c r="G39" s="16" t="s">
        <v>49</v>
      </c>
      <c r="H39" s="17">
        <v>19891004</v>
      </c>
      <c r="I39" s="16" t="s">
        <v>26</v>
      </c>
      <c r="J39" s="16" t="s">
        <v>128</v>
      </c>
      <c r="K39" s="27" t="s">
        <v>124</v>
      </c>
      <c r="L39" s="28">
        <v>68</v>
      </c>
      <c r="M39" s="29">
        <f t="shared" si="3"/>
        <v>20.4</v>
      </c>
      <c r="N39" s="29">
        <v>68.4</v>
      </c>
      <c r="O39" s="29">
        <f t="shared" si="4"/>
        <v>20.52</v>
      </c>
      <c r="P39" s="29">
        <f t="shared" si="5"/>
        <v>40.92</v>
      </c>
      <c r="Q39" s="34" t="s">
        <v>45</v>
      </c>
      <c r="R39" s="34" t="s">
        <v>45</v>
      </c>
      <c r="S39" s="34">
        <v>40.92</v>
      </c>
      <c r="T39" s="35" t="s">
        <v>33</v>
      </c>
    </row>
    <row r="40" ht="30" customHeight="1" spans="1:20">
      <c r="A40" s="7" t="s">
        <v>129</v>
      </c>
      <c r="B40" s="8" t="s">
        <v>21</v>
      </c>
      <c r="C40" s="9" t="s">
        <v>22</v>
      </c>
      <c r="D40" s="10">
        <v>1</v>
      </c>
      <c r="E40" s="9" t="s">
        <v>130</v>
      </c>
      <c r="F40" s="11" t="s">
        <v>131</v>
      </c>
      <c r="G40" s="11" t="s">
        <v>25</v>
      </c>
      <c r="H40" s="12">
        <v>19941218</v>
      </c>
      <c r="I40" s="11" t="s">
        <v>26</v>
      </c>
      <c r="J40" s="11" t="s">
        <v>132</v>
      </c>
      <c r="K40" s="31" t="s">
        <v>133</v>
      </c>
      <c r="L40" s="25">
        <v>73</v>
      </c>
      <c r="M40" s="26">
        <f>L40*0.3</f>
        <v>21.9</v>
      </c>
      <c r="N40" s="26">
        <v>86</v>
      </c>
      <c r="O40" s="26">
        <f>N40*0.3</f>
        <v>25.8</v>
      </c>
      <c r="P40" s="26">
        <f>O40+M40</f>
        <v>47.7</v>
      </c>
      <c r="Q40" s="26">
        <v>84.2</v>
      </c>
      <c r="R40" s="26">
        <f>Q40*0.4</f>
        <v>33.68</v>
      </c>
      <c r="S40" s="26">
        <f>R40+P40</f>
        <v>81.38</v>
      </c>
      <c r="T40" s="33" t="s">
        <v>29</v>
      </c>
    </row>
    <row r="41" ht="30" customHeight="1" spans="1:20">
      <c r="A41" s="7"/>
      <c r="B41" s="13"/>
      <c r="C41" s="14"/>
      <c r="D41" s="15"/>
      <c r="E41" s="14"/>
      <c r="F41" s="16" t="s">
        <v>134</v>
      </c>
      <c r="G41" s="16" t="s">
        <v>25</v>
      </c>
      <c r="H41" s="17">
        <v>19950527</v>
      </c>
      <c r="I41" s="16" t="s">
        <v>26</v>
      </c>
      <c r="J41" s="16" t="s">
        <v>135</v>
      </c>
      <c r="K41" s="30" t="s">
        <v>136</v>
      </c>
      <c r="L41" s="28">
        <v>74</v>
      </c>
      <c r="M41" s="29">
        <f>L41*0.3</f>
        <v>22.2</v>
      </c>
      <c r="N41" s="29">
        <v>80.8</v>
      </c>
      <c r="O41" s="29">
        <f>N41*0.3</f>
        <v>24.24</v>
      </c>
      <c r="P41" s="29">
        <f>O41+M41</f>
        <v>46.44</v>
      </c>
      <c r="Q41" s="34">
        <v>84.6</v>
      </c>
      <c r="R41" s="34">
        <f>Q41*0.4</f>
        <v>33.84</v>
      </c>
      <c r="S41" s="34">
        <f>R41+P41</f>
        <v>80.28</v>
      </c>
      <c r="T41" s="35" t="s">
        <v>33</v>
      </c>
    </row>
    <row r="42" ht="30" customHeight="1" spans="1:20">
      <c r="A42" s="7"/>
      <c r="B42" s="13"/>
      <c r="C42" s="14"/>
      <c r="D42" s="15"/>
      <c r="E42" s="14"/>
      <c r="F42" s="16" t="s">
        <v>137</v>
      </c>
      <c r="G42" s="16" t="s">
        <v>25</v>
      </c>
      <c r="H42" s="17">
        <v>19880423</v>
      </c>
      <c r="I42" s="16" t="s">
        <v>26</v>
      </c>
      <c r="J42" s="16" t="s">
        <v>138</v>
      </c>
      <c r="K42" s="30" t="s">
        <v>139</v>
      </c>
      <c r="L42" s="28">
        <v>76</v>
      </c>
      <c r="M42" s="29">
        <f>L42*0.3</f>
        <v>22.8</v>
      </c>
      <c r="N42" s="29">
        <v>83.6</v>
      </c>
      <c r="O42" s="29">
        <f>N42*0.3</f>
        <v>25.08</v>
      </c>
      <c r="P42" s="29">
        <f>O42+M42</f>
        <v>47.88</v>
      </c>
      <c r="Q42" s="34">
        <v>76</v>
      </c>
      <c r="R42" s="34">
        <f>Q42*0.4</f>
        <v>30.4</v>
      </c>
      <c r="S42" s="34">
        <f>R42+P42</f>
        <v>78.28</v>
      </c>
      <c r="T42" s="35" t="s">
        <v>33</v>
      </c>
    </row>
    <row r="43" ht="30" customHeight="1" spans="1:20">
      <c r="A43" s="7"/>
      <c r="B43" s="13"/>
      <c r="C43" s="14"/>
      <c r="D43" s="15"/>
      <c r="E43" s="14"/>
      <c r="F43" s="16" t="s">
        <v>140</v>
      </c>
      <c r="G43" s="16" t="s">
        <v>49</v>
      </c>
      <c r="H43" s="17">
        <v>19881202</v>
      </c>
      <c r="I43" s="16" t="s">
        <v>26</v>
      </c>
      <c r="J43" s="16" t="s">
        <v>128</v>
      </c>
      <c r="K43" s="30" t="s">
        <v>136</v>
      </c>
      <c r="L43" s="28">
        <v>77</v>
      </c>
      <c r="M43" s="29">
        <f>L43*0.3</f>
        <v>23.1</v>
      </c>
      <c r="N43" s="29">
        <v>79</v>
      </c>
      <c r="O43" s="29">
        <f>N43*0.3</f>
        <v>23.7</v>
      </c>
      <c r="P43" s="29">
        <f>O43+M43</f>
        <v>46.8</v>
      </c>
      <c r="Q43" s="34" t="s">
        <v>45</v>
      </c>
      <c r="R43" s="34" t="s">
        <v>45</v>
      </c>
      <c r="S43" s="34">
        <v>46.8</v>
      </c>
      <c r="T43" s="35" t="s">
        <v>33</v>
      </c>
    </row>
    <row r="44" ht="30" customHeight="1" spans="1:20">
      <c r="A44" s="7"/>
      <c r="B44" s="13"/>
      <c r="C44" s="14"/>
      <c r="D44" s="15"/>
      <c r="E44" s="14"/>
      <c r="F44" s="16" t="s">
        <v>141</v>
      </c>
      <c r="G44" s="16" t="s">
        <v>25</v>
      </c>
      <c r="H44" s="17">
        <v>19911022</v>
      </c>
      <c r="I44" s="16" t="s">
        <v>26</v>
      </c>
      <c r="J44" s="16" t="s">
        <v>142</v>
      </c>
      <c r="K44" s="27" t="s">
        <v>143</v>
      </c>
      <c r="L44" s="28">
        <v>75</v>
      </c>
      <c r="M44" s="29">
        <f t="shared" si="3"/>
        <v>22.5</v>
      </c>
      <c r="N44" s="29">
        <v>77.4</v>
      </c>
      <c r="O44" s="29">
        <f t="shared" ref="O40:O49" si="6">N44*0.3</f>
        <v>23.22</v>
      </c>
      <c r="P44" s="29">
        <f t="shared" ref="P40:P49" si="7">O44+M44</f>
        <v>45.72</v>
      </c>
      <c r="Q44" s="34" t="s">
        <v>45</v>
      </c>
      <c r="R44" s="34" t="s">
        <v>45</v>
      </c>
      <c r="S44" s="34">
        <v>45.72</v>
      </c>
      <c r="T44" s="35" t="s">
        <v>33</v>
      </c>
    </row>
    <row r="45" ht="30" customHeight="1" spans="1:20">
      <c r="A45" s="7"/>
      <c r="B45" s="13"/>
      <c r="C45" s="14"/>
      <c r="D45" s="15"/>
      <c r="E45" s="14"/>
      <c r="F45" s="16" t="s">
        <v>144</v>
      </c>
      <c r="G45" s="16" t="s">
        <v>25</v>
      </c>
      <c r="H45" s="17">
        <v>19921119</v>
      </c>
      <c r="I45" s="16" t="s">
        <v>26</v>
      </c>
      <c r="J45" s="16" t="s">
        <v>121</v>
      </c>
      <c r="K45" s="27" t="s">
        <v>136</v>
      </c>
      <c r="L45" s="28">
        <v>67</v>
      </c>
      <c r="M45" s="29">
        <f t="shared" si="3"/>
        <v>20.1</v>
      </c>
      <c r="N45" s="29">
        <v>78.8</v>
      </c>
      <c r="O45" s="29">
        <f t="shared" si="6"/>
        <v>23.64</v>
      </c>
      <c r="P45" s="29">
        <f t="shared" si="7"/>
        <v>43.74</v>
      </c>
      <c r="Q45" s="34" t="s">
        <v>45</v>
      </c>
      <c r="R45" s="34" t="s">
        <v>45</v>
      </c>
      <c r="S45" s="34">
        <v>43.74</v>
      </c>
      <c r="T45" s="35" t="s">
        <v>33</v>
      </c>
    </row>
    <row r="46" ht="30" customHeight="1" spans="1:20">
      <c r="A46" s="7" t="s">
        <v>145</v>
      </c>
      <c r="B46" s="8" t="s">
        <v>21</v>
      </c>
      <c r="C46" s="9" t="s">
        <v>22</v>
      </c>
      <c r="D46" s="10">
        <v>1</v>
      </c>
      <c r="E46" s="9" t="s">
        <v>146</v>
      </c>
      <c r="F46" s="11" t="s">
        <v>147</v>
      </c>
      <c r="G46" s="11" t="s">
        <v>25</v>
      </c>
      <c r="H46" s="12">
        <v>19900118</v>
      </c>
      <c r="I46" s="11" t="s">
        <v>26</v>
      </c>
      <c r="J46" s="11" t="s">
        <v>148</v>
      </c>
      <c r="K46" s="24" t="s">
        <v>149</v>
      </c>
      <c r="L46" s="25">
        <v>72</v>
      </c>
      <c r="M46" s="26">
        <f t="shared" si="3"/>
        <v>21.6</v>
      </c>
      <c r="N46" s="26">
        <v>81.2</v>
      </c>
      <c r="O46" s="26">
        <f t="shared" si="6"/>
        <v>24.36</v>
      </c>
      <c r="P46" s="26">
        <f t="shared" si="7"/>
        <v>45.96</v>
      </c>
      <c r="Q46" s="26">
        <v>78.6</v>
      </c>
      <c r="R46" s="26">
        <f>Q46*0.4</f>
        <v>31.44</v>
      </c>
      <c r="S46" s="26">
        <f>R46+P46</f>
        <v>77.4</v>
      </c>
      <c r="T46" s="33" t="s">
        <v>29</v>
      </c>
    </row>
    <row r="47" ht="30" customHeight="1" spans="1:20">
      <c r="A47" s="7"/>
      <c r="B47" s="13"/>
      <c r="C47" s="14"/>
      <c r="D47" s="15"/>
      <c r="E47" s="14"/>
      <c r="F47" s="16" t="s">
        <v>150</v>
      </c>
      <c r="G47" s="16" t="s">
        <v>25</v>
      </c>
      <c r="H47" s="17">
        <v>19900416</v>
      </c>
      <c r="I47" s="16" t="s">
        <v>26</v>
      </c>
      <c r="J47" s="16" t="s">
        <v>151</v>
      </c>
      <c r="K47" s="27" t="s">
        <v>152</v>
      </c>
      <c r="L47" s="28">
        <v>66</v>
      </c>
      <c r="M47" s="29">
        <f t="shared" si="3"/>
        <v>19.8</v>
      </c>
      <c r="N47" s="29">
        <v>81.8</v>
      </c>
      <c r="O47" s="29">
        <f t="shared" si="6"/>
        <v>24.54</v>
      </c>
      <c r="P47" s="29">
        <f t="shared" si="7"/>
        <v>44.34</v>
      </c>
      <c r="Q47" s="34">
        <v>82.4</v>
      </c>
      <c r="R47" s="34">
        <f>Q47*0.4</f>
        <v>32.96</v>
      </c>
      <c r="S47" s="34">
        <f>R47+P47</f>
        <v>77.3</v>
      </c>
      <c r="T47" s="35" t="s">
        <v>33</v>
      </c>
    </row>
    <row r="48" ht="30" customHeight="1" spans="1:20">
      <c r="A48" s="7"/>
      <c r="B48" s="13"/>
      <c r="C48" s="14"/>
      <c r="D48" s="15"/>
      <c r="E48" s="14"/>
      <c r="F48" s="16" t="s">
        <v>153</v>
      </c>
      <c r="G48" s="16" t="s">
        <v>49</v>
      </c>
      <c r="H48" s="17">
        <v>19950407</v>
      </c>
      <c r="I48" s="16" t="s">
        <v>26</v>
      </c>
      <c r="J48" s="16" t="s">
        <v>154</v>
      </c>
      <c r="K48" s="27" t="s">
        <v>155</v>
      </c>
      <c r="L48" s="28">
        <v>70</v>
      </c>
      <c r="M48" s="29">
        <f t="shared" si="3"/>
        <v>21</v>
      </c>
      <c r="N48" s="29">
        <v>77.6</v>
      </c>
      <c r="O48" s="29">
        <f t="shared" si="6"/>
        <v>23.28</v>
      </c>
      <c r="P48" s="29">
        <f t="shared" si="7"/>
        <v>44.28</v>
      </c>
      <c r="Q48" s="34">
        <v>74.8</v>
      </c>
      <c r="R48" s="34">
        <f>Q48*0.4</f>
        <v>29.92</v>
      </c>
      <c r="S48" s="34">
        <f>R48+P48</f>
        <v>74.2</v>
      </c>
      <c r="T48" s="35" t="s">
        <v>33</v>
      </c>
    </row>
    <row r="49" ht="30" customHeight="1" spans="1:20">
      <c r="A49" s="7"/>
      <c r="B49" s="13"/>
      <c r="C49" s="14"/>
      <c r="D49" s="15"/>
      <c r="E49" s="14"/>
      <c r="F49" s="16" t="s">
        <v>156</v>
      </c>
      <c r="G49" s="16" t="s">
        <v>25</v>
      </c>
      <c r="H49" s="17">
        <v>19951111</v>
      </c>
      <c r="I49" s="16" t="s">
        <v>26</v>
      </c>
      <c r="J49" s="16" t="s">
        <v>31</v>
      </c>
      <c r="K49" s="27" t="s">
        <v>157</v>
      </c>
      <c r="L49" s="28">
        <v>69</v>
      </c>
      <c r="M49" s="29">
        <f t="shared" si="3"/>
        <v>20.7</v>
      </c>
      <c r="N49" s="29">
        <v>77.4</v>
      </c>
      <c r="O49" s="29">
        <f t="shared" si="6"/>
        <v>23.22</v>
      </c>
      <c r="P49" s="29">
        <f t="shared" si="7"/>
        <v>43.92</v>
      </c>
      <c r="Q49" s="34" t="s">
        <v>45</v>
      </c>
      <c r="R49" s="34" t="s">
        <v>45</v>
      </c>
      <c r="S49" s="34">
        <v>43.92</v>
      </c>
      <c r="T49" s="35" t="s">
        <v>33</v>
      </c>
    </row>
    <row r="50" ht="30" customHeight="1" spans="1:20">
      <c r="A50" s="7" t="s">
        <v>158</v>
      </c>
      <c r="B50" s="7" t="s">
        <v>21</v>
      </c>
      <c r="C50" s="7" t="s">
        <v>22</v>
      </c>
      <c r="D50" s="18">
        <v>1</v>
      </c>
      <c r="E50" s="7" t="s">
        <v>159</v>
      </c>
      <c r="F50" s="19" t="s">
        <v>160</v>
      </c>
      <c r="G50" s="11" t="s">
        <v>25</v>
      </c>
      <c r="H50" s="12">
        <v>19950130</v>
      </c>
      <c r="I50" s="11" t="s">
        <v>26</v>
      </c>
      <c r="J50" s="11" t="s">
        <v>31</v>
      </c>
      <c r="K50" s="31" t="s">
        <v>161</v>
      </c>
      <c r="L50" s="25">
        <v>73</v>
      </c>
      <c r="M50" s="26">
        <f>L50*0.3</f>
        <v>21.9</v>
      </c>
      <c r="N50" s="26">
        <v>87</v>
      </c>
      <c r="O50" s="26">
        <f>N50*0.3</f>
        <v>26.1</v>
      </c>
      <c r="P50" s="26">
        <f>O50+M50</f>
        <v>48</v>
      </c>
      <c r="Q50" s="26">
        <v>85.7</v>
      </c>
      <c r="R50" s="26">
        <f>Q50*0.4</f>
        <v>34.28</v>
      </c>
      <c r="S50" s="26">
        <f>R50+P50</f>
        <v>82.28</v>
      </c>
      <c r="T50" s="33" t="s">
        <v>29</v>
      </c>
    </row>
    <row r="51" ht="30" customHeight="1" spans="1:20">
      <c r="A51" s="7"/>
      <c r="B51" s="7"/>
      <c r="C51" s="7"/>
      <c r="D51" s="18"/>
      <c r="E51" s="7"/>
      <c r="F51" s="20" t="s">
        <v>162</v>
      </c>
      <c r="G51" s="16" t="s">
        <v>25</v>
      </c>
      <c r="H51" s="17">
        <v>19910227</v>
      </c>
      <c r="I51" s="16" t="s">
        <v>26</v>
      </c>
      <c r="J51" s="16" t="s">
        <v>163</v>
      </c>
      <c r="K51" s="27" t="s">
        <v>164</v>
      </c>
      <c r="L51" s="28">
        <v>71</v>
      </c>
      <c r="M51" s="29">
        <f>L51*0.3</f>
        <v>21.3</v>
      </c>
      <c r="N51" s="29">
        <v>91</v>
      </c>
      <c r="O51" s="29">
        <f>N51*0.3</f>
        <v>27.3</v>
      </c>
      <c r="P51" s="29">
        <f>O51+M51</f>
        <v>48.6</v>
      </c>
      <c r="Q51" s="34">
        <v>81.9</v>
      </c>
      <c r="R51" s="34">
        <f>Q51*0.4</f>
        <v>32.76</v>
      </c>
      <c r="S51" s="34">
        <f>R51+P51</f>
        <v>81.36</v>
      </c>
      <c r="T51" s="35" t="s">
        <v>33</v>
      </c>
    </row>
    <row r="52" ht="30" customHeight="1" spans="1:20">
      <c r="A52" s="7"/>
      <c r="B52" s="7"/>
      <c r="C52" s="7"/>
      <c r="D52" s="18"/>
      <c r="E52" s="7"/>
      <c r="F52" s="21" t="s">
        <v>165</v>
      </c>
      <c r="G52" s="16" t="s">
        <v>25</v>
      </c>
      <c r="H52" s="17">
        <v>19930128</v>
      </c>
      <c r="I52" s="16" t="s">
        <v>26</v>
      </c>
      <c r="J52" s="16" t="s">
        <v>166</v>
      </c>
      <c r="K52" s="30" t="s">
        <v>167</v>
      </c>
      <c r="L52" s="28">
        <v>87</v>
      </c>
      <c r="M52" s="29">
        <f>L52*0.3</f>
        <v>26.1</v>
      </c>
      <c r="N52" s="29">
        <v>83.4</v>
      </c>
      <c r="O52" s="29">
        <f>N52*0.3</f>
        <v>25.02</v>
      </c>
      <c r="P52" s="29">
        <f>O52+M52</f>
        <v>51.12</v>
      </c>
      <c r="Q52" s="34">
        <v>75.6</v>
      </c>
      <c r="R52" s="34">
        <f>Q52*0.4</f>
        <v>30.24</v>
      </c>
      <c r="S52" s="34">
        <f>R52+P52</f>
        <v>81.36</v>
      </c>
      <c r="T52" s="35" t="s">
        <v>33</v>
      </c>
    </row>
    <row r="53" ht="30" customHeight="1" spans="1:20">
      <c r="A53" s="7"/>
      <c r="B53" s="7"/>
      <c r="C53" s="7"/>
      <c r="D53" s="18"/>
      <c r="E53" s="7"/>
      <c r="F53" s="20" t="s">
        <v>168</v>
      </c>
      <c r="G53" s="16" t="s">
        <v>25</v>
      </c>
      <c r="H53" s="17">
        <v>19941018</v>
      </c>
      <c r="I53" s="16" t="s">
        <v>26</v>
      </c>
      <c r="J53" s="16" t="s">
        <v>169</v>
      </c>
      <c r="K53" s="27" t="s">
        <v>170</v>
      </c>
      <c r="L53" s="28">
        <v>72</v>
      </c>
      <c r="M53" s="29">
        <f>L53*0.3</f>
        <v>21.6</v>
      </c>
      <c r="N53" s="29">
        <v>82</v>
      </c>
      <c r="O53" s="29">
        <f>N53*0.3</f>
        <v>24.6</v>
      </c>
      <c r="P53" s="29">
        <f>O53+M53</f>
        <v>46.2</v>
      </c>
      <c r="Q53" s="34">
        <v>79.6</v>
      </c>
      <c r="R53" s="34">
        <f>Q53*0.4</f>
        <v>31.84</v>
      </c>
      <c r="S53" s="34">
        <f>R53+P53</f>
        <v>78.04</v>
      </c>
      <c r="T53" s="35" t="s">
        <v>33</v>
      </c>
    </row>
    <row r="54" ht="30" customHeight="1" spans="1:20">
      <c r="A54" s="7"/>
      <c r="B54" s="7"/>
      <c r="C54" s="7"/>
      <c r="D54" s="18"/>
      <c r="E54" s="7"/>
      <c r="F54" s="20" t="s">
        <v>171</v>
      </c>
      <c r="G54" s="16" t="s">
        <v>25</v>
      </c>
      <c r="H54" s="17">
        <v>19950501</v>
      </c>
      <c r="I54" s="16" t="s">
        <v>26</v>
      </c>
      <c r="J54" s="16" t="s">
        <v>172</v>
      </c>
      <c r="K54" s="27" t="s">
        <v>170</v>
      </c>
      <c r="L54" s="28">
        <v>70</v>
      </c>
      <c r="M54" s="29">
        <f>L54*0.3</f>
        <v>21</v>
      </c>
      <c r="N54" s="29">
        <v>81.4</v>
      </c>
      <c r="O54" s="29">
        <f>N54*0.3</f>
        <v>24.42</v>
      </c>
      <c r="P54" s="29">
        <f>O54+M54</f>
        <v>45.42</v>
      </c>
      <c r="Q54" s="34">
        <v>77.2</v>
      </c>
      <c r="R54" s="34">
        <f>Q54*0.4</f>
        <v>30.88</v>
      </c>
      <c r="S54" s="34">
        <f>R54+P54</f>
        <v>76.3</v>
      </c>
      <c r="T54" s="35" t="s">
        <v>33</v>
      </c>
    </row>
    <row r="55" ht="30" customHeight="1" spans="1:20">
      <c r="A55" s="7"/>
      <c r="B55" s="7"/>
      <c r="C55" s="7"/>
      <c r="D55" s="18"/>
      <c r="E55" s="7"/>
      <c r="F55" s="20" t="s">
        <v>173</v>
      </c>
      <c r="G55" s="16" t="s">
        <v>25</v>
      </c>
      <c r="H55" s="17">
        <v>19930402</v>
      </c>
      <c r="I55" s="16" t="s">
        <v>26</v>
      </c>
      <c r="J55" s="16" t="s">
        <v>31</v>
      </c>
      <c r="K55" s="27" t="s">
        <v>161</v>
      </c>
      <c r="L55" s="28">
        <v>61</v>
      </c>
      <c r="M55" s="29">
        <f>L55*0.3</f>
        <v>18.3</v>
      </c>
      <c r="N55" s="29">
        <v>87</v>
      </c>
      <c r="O55" s="29">
        <f>N55*0.3</f>
        <v>26.1</v>
      </c>
      <c r="P55" s="29">
        <f>O55+M55</f>
        <v>44.4</v>
      </c>
      <c r="Q55" s="34" t="s">
        <v>45</v>
      </c>
      <c r="R55" s="34" t="s">
        <v>45</v>
      </c>
      <c r="S55" s="34">
        <v>44.4</v>
      </c>
      <c r="T55" s="35" t="s">
        <v>33</v>
      </c>
    </row>
  </sheetData>
  <autoFilter ref="A2:P55">
    <extLst/>
  </autoFilter>
  <sortState ref="F50:T55">
    <sortCondition ref="S50:S55" descending="1"/>
  </sortState>
  <mergeCells count="41">
    <mergeCell ref="A1:S1"/>
    <mergeCell ref="A3:A8"/>
    <mergeCell ref="A9:A13"/>
    <mergeCell ref="A14:A25"/>
    <mergeCell ref="A26:A31"/>
    <mergeCell ref="A32:A39"/>
    <mergeCell ref="A40:A45"/>
    <mergeCell ref="A46:A49"/>
    <mergeCell ref="A50:A55"/>
    <mergeCell ref="B3:B8"/>
    <mergeCell ref="B9:B13"/>
    <mergeCell ref="B14:B25"/>
    <mergeCell ref="B26:B31"/>
    <mergeCell ref="B32:B39"/>
    <mergeCell ref="B40:B45"/>
    <mergeCell ref="B46:B49"/>
    <mergeCell ref="B50:B55"/>
    <mergeCell ref="C3:C8"/>
    <mergeCell ref="C9:C13"/>
    <mergeCell ref="C14:C25"/>
    <mergeCell ref="C26:C31"/>
    <mergeCell ref="C32:C39"/>
    <mergeCell ref="C40:C45"/>
    <mergeCell ref="C46:C49"/>
    <mergeCell ref="C50:C55"/>
    <mergeCell ref="D3:D8"/>
    <mergeCell ref="D9:D13"/>
    <mergeCell ref="D14:D25"/>
    <mergeCell ref="D26:D31"/>
    <mergeCell ref="D32:D39"/>
    <mergeCell ref="D40:D45"/>
    <mergeCell ref="D46:D49"/>
    <mergeCell ref="D50:D55"/>
    <mergeCell ref="E3:E8"/>
    <mergeCell ref="E9:E13"/>
    <mergeCell ref="E14:E25"/>
    <mergeCell ref="E26:E31"/>
    <mergeCell ref="E32:E39"/>
    <mergeCell ref="E40:E45"/>
    <mergeCell ref="E46:E49"/>
    <mergeCell ref="E50:E55"/>
  </mergeCells>
  <pageMargins left="0.236111111111111" right="0.236111111111111" top="0.432638888888889" bottom="0.354166666666667" header="0.354166666666667" footer="0.275"/>
  <pageSetup paperSize="8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崔忠俭</dc:creator>
  <cp:lastModifiedBy>laolidainifei</cp:lastModifiedBy>
  <dcterms:created xsi:type="dcterms:W3CDTF">2021-05-25T03:43:00Z</dcterms:created>
  <dcterms:modified xsi:type="dcterms:W3CDTF">2021-06-16T08:19:36Z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0FADE36343EE4426BF98FC77320FFFBD</vt:lpwstr>
  </property>
  <property fmtid="{D5CDD505-2E9C-101B-9397-08002B2CF9AE}" pid="3" name="KSOProductBuildVer">
    <vt:lpwstr>2052-11.3.0.9228</vt:lpwstr>
  </property>
</Properties>
</file>