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2825" windowHeight="9135" activeTab="0"/>
  </bookViews>
  <sheets>
    <sheet name="辅导员" sheetId="1" r:id="rId1"/>
    <sheet name="管理" sheetId="2" r:id="rId2"/>
  </sheets>
  <definedNames>
    <definedName name="_xlnm._FilterDatabase" localSheetId="0" hidden="1">'辅导员'!$A$2:$O$24</definedName>
    <definedName name="_xlnm.Print_Titles" localSheetId="0">'辅导员'!$2:$2</definedName>
  </definedNames>
  <calcPr fullCalcOnLoad="1"/>
</workbook>
</file>

<file path=xl/sharedStrings.xml><?xml version="1.0" encoding="utf-8"?>
<sst xmlns="http://schemas.openxmlformats.org/spreadsheetml/2006/main" count="380" uniqueCount="191">
  <si>
    <t>男</t>
  </si>
  <si>
    <t>硕士研究生</t>
  </si>
  <si>
    <t>女</t>
  </si>
  <si>
    <t>索南闹热</t>
  </si>
  <si>
    <t>19901113</t>
  </si>
  <si>
    <t>张渊</t>
  </si>
  <si>
    <t>19900629</t>
  </si>
  <si>
    <t>丹珍坚措</t>
  </si>
  <si>
    <t>19900524</t>
  </si>
  <si>
    <t>何慧</t>
  </si>
  <si>
    <t>19910502</t>
  </si>
  <si>
    <t>郭振</t>
  </si>
  <si>
    <t>19900519</t>
  </si>
  <si>
    <t>19911116</t>
  </si>
  <si>
    <t>孔雪静</t>
  </si>
  <si>
    <t>19910103</t>
  </si>
  <si>
    <t>何瑾</t>
  </si>
  <si>
    <t>19910618</t>
  </si>
  <si>
    <t>张巍丹</t>
  </si>
  <si>
    <t>19890611</t>
  </si>
  <si>
    <t>19930714</t>
  </si>
  <si>
    <t>19910923</t>
  </si>
  <si>
    <t>马昆</t>
  </si>
  <si>
    <t>19871129</t>
  </si>
  <si>
    <t>韩雅洁</t>
  </si>
  <si>
    <t>19901115</t>
  </si>
  <si>
    <t>19911009</t>
  </si>
  <si>
    <t>秀仁杰</t>
  </si>
  <si>
    <t>19900324</t>
  </si>
  <si>
    <t>19900905</t>
  </si>
  <si>
    <t>19880611</t>
  </si>
  <si>
    <t>丁芬菱</t>
  </si>
  <si>
    <t>19891123</t>
  </si>
  <si>
    <t>任君</t>
  </si>
  <si>
    <t>19891201</t>
  </si>
  <si>
    <t>尹卫</t>
  </si>
  <si>
    <t>19880222</t>
  </si>
  <si>
    <t>李永君</t>
  </si>
  <si>
    <t>19900621</t>
  </si>
  <si>
    <t>剡秀丽</t>
  </si>
  <si>
    <t>19891204</t>
  </si>
  <si>
    <t>李彬</t>
  </si>
  <si>
    <t>19891017</t>
  </si>
  <si>
    <t>王烨</t>
  </si>
  <si>
    <t>19900726</t>
  </si>
  <si>
    <t>拉加太</t>
  </si>
  <si>
    <t>19870312</t>
  </si>
  <si>
    <t>19890628</t>
  </si>
  <si>
    <t>张晓宇</t>
  </si>
  <si>
    <t>19910329</t>
  </si>
  <si>
    <t>胡鑫</t>
  </si>
  <si>
    <t>19900910</t>
  </si>
  <si>
    <t>铁健</t>
  </si>
  <si>
    <t>19901117</t>
  </si>
  <si>
    <t>19910114</t>
  </si>
  <si>
    <t>王九峦</t>
  </si>
  <si>
    <t>19870506</t>
  </si>
  <si>
    <t>安东</t>
  </si>
  <si>
    <t>19860828</t>
  </si>
  <si>
    <t>19910829</t>
  </si>
  <si>
    <t>贺雅群</t>
  </si>
  <si>
    <t>苏尔</t>
  </si>
  <si>
    <t>19891005</t>
  </si>
  <si>
    <t>张晶晶</t>
  </si>
  <si>
    <t>19901116</t>
  </si>
  <si>
    <t>王燕</t>
  </si>
  <si>
    <t>19890602</t>
  </si>
  <si>
    <t>陈磊磊</t>
  </si>
  <si>
    <t>19890321</t>
  </si>
  <si>
    <t>胡志强</t>
  </si>
  <si>
    <t>19921115</t>
  </si>
  <si>
    <t>伊成山</t>
  </si>
  <si>
    <t>19891226</t>
  </si>
  <si>
    <t>王明亚</t>
  </si>
  <si>
    <t>19900602</t>
  </si>
  <si>
    <t>张学丽</t>
  </si>
  <si>
    <t>张旺运</t>
  </si>
  <si>
    <t>19891101</t>
  </si>
  <si>
    <t>邵媛</t>
  </si>
  <si>
    <t>19900507</t>
  </si>
  <si>
    <t>贾生莲</t>
  </si>
  <si>
    <t>19890908</t>
  </si>
  <si>
    <t>杨冬梅</t>
  </si>
  <si>
    <t>19881103</t>
  </si>
  <si>
    <t>王婕</t>
  </si>
  <si>
    <t>19900718</t>
  </si>
  <si>
    <t>汪俊珺</t>
  </si>
  <si>
    <t>蒋自鹏</t>
  </si>
  <si>
    <t>19911010</t>
  </si>
  <si>
    <t>刘雅星</t>
  </si>
  <si>
    <t>王雪娇</t>
  </si>
  <si>
    <t>19861210</t>
  </si>
  <si>
    <t>全小龙</t>
  </si>
  <si>
    <t>李超群</t>
  </si>
  <si>
    <t>19920211</t>
  </si>
  <si>
    <t>曾亚平</t>
  </si>
  <si>
    <t>19920406</t>
  </si>
  <si>
    <t>陈婷婷</t>
  </si>
  <si>
    <t>解世红</t>
  </si>
  <si>
    <t>19900112</t>
  </si>
  <si>
    <t>冷文君</t>
  </si>
  <si>
    <t>藏医学院</t>
  </si>
  <si>
    <t>土木工程学院</t>
  </si>
  <si>
    <t>外事办</t>
  </si>
  <si>
    <t>应聘单位</t>
  </si>
  <si>
    <t>姓名</t>
  </si>
  <si>
    <t>性别</t>
  </si>
  <si>
    <t>出生年月</t>
  </si>
  <si>
    <t>学历</t>
  </si>
  <si>
    <t>罗晓梅</t>
  </si>
  <si>
    <t>王娟</t>
  </si>
  <si>
    <t>19880412</t>
  </si>
  <si>
    <t>王冕</t>
  </si>
  <si>
    <t>医学院</t>
  </si>
  <si>
    <t>化工学院</t>
  </si>
  <si>
    <t>水利电力学院</t>
  </si>
  <si>
    <t>汪国崔</t>
  </si>
  <si>
    <t>宋红莎</t>
  </si>
  <si>
    <t>19900225</t>
  </si>
  <si>
    <t>乔爱芳</t>
  </si>
  <si>
    <t>19901021</t>
  </si>
  <si>
    <t>王琬琪</t>
  </si>
  <si>
    <t>19901112</t>
  </si>
  <si>
    <t>王转</t>
  </si>
  <si>
    <t>19920318</t>
  </si>
  <si>
    <t>郭宏杰</t>
  </si>
  <si>
    <t>19880512</t>
  </si>
  <si>
    <t>耿思敏</t>
  </si>
  <si>
    <t>19900707</t>
  </si>
  <si>
    <t>马兰</t>
  </si>
  <si>
    <t>19911029</t>
  </si>
  <si>
    <t>郑开福</t>
  </si>
  <si>
    <t>19861011</t>
  </si>
  <si>
    <t>李长海</t>
  </si>
  <si>
    <t>19900407</t>
  </si>
  <si>
    <t>葛婷婷</t>
  </si>
  <si>
    <t>19890926</t>
  </si>
  <si>
    <t>牛克兰</t>
  </si>
  <si>
    <t>19890507</t>
  </si>
  <si>
    <t>国家重点实验室</t>
  </si>
  <si>
    <t>成绩</t>
  </si>
  <si>
    <t>管理岗位</t>
  </si>
  <si>
    <t>综合素质测试成绩</t>
  </si>
  <si>
    <t>岗位能力测试成绩</t>
  </si>
  <si>
    <t>是否进入面试</t>
  </si>
  <si>
    <t>缺考</t>
  </si>
  <si>
    <t>按30%折算成绩</t>
  </si>
  <si>
    <t>按40%折算成绩</t>
  </si>
  <si>
    <t>专业考核总成绩</t>
  </si>
  <si>
    <t>名次</t>
  </si>
  <si>
    <t>机械工程学院</t>
  </si>
  <si>
    <t>昆仑学院</t>
  </si>
  <si>
    <t>进入面试</t>
  </si>
  <si>
    <t>招聘人数</t>
  </si>
  <si>
    <t>应聘岗位</t>
  </si>
  <si>
    <t>专职辅导员</t>
  </si>
  <si>
    <t>专职辅导员</t>
  </si>
  <si>
    <t>组织人事部</t>
  </si>
  <si>
    <t>校办</t>
  </si>
  <si>
    <t>国家重点实验室</t>
  </si>
  <si>
    <t>实验室管理处</t>
  </si>
  <si>
    <t>团委</t>
  </si>
  <si>
    <t>昆仑学院</t>
  </si>
  <si>
    <t>招聘人数</t>
  </si>
  <si>
    <t>张炜华</t>
  </si>
  <si>
    <t>张璟</t>
  </si>
  <si>
    <t>缺考</t>
  </si>
  <si>
    <t>应聘岗位</t>
  </si>
  <si>
    <t>管理岗位</t>
  </si>
  <si>
    <t>管理科学与工程
、教育经济与管理、高等教育学</t>
  </si>
  <si>
    <t>工学、理学、农学、医学、管理学、经济学</t>
  </si>
  <si>
    <t>理学、工学、农学、医学、管理学、经济学</t>
  </si>
  <si>
    <t>管理岗位</t>
  </si>
  <si>
    <t>管理岗位</t>
  </si>
  <si>
    <t>生态学、公共管理</t>
  </si>
  <si>
    <t>动物学、水生生物学、草学</t>
  </si>
  <si>
    <t>工学、理学、管理学、经济学</t>
  </si>
  <si>
    <t>外交学、国际关系</t>
  </si>
  <si>
    <t>进入面试</t>
  </si>
  <si>
    <t>仪器科学与技术、机械工程</t>
  </si>
  <si>
    <t>招聘专业</t>
  </si>
  <si>
    <t>招聘专业</t>
  </si>
  <si>
    <t>医学</t>
  </si>
  <si>
    <t>民族医学（藏医学）</t>
  </si>
  <si>
    <t>化学工程、化学工艺</t>
  </si>
  <si>
    <t>机械工程、材料科学与工程</t>
  </si>
  <si>
    <t>结构工程</t>
  </si>
  <si>
    <t>电力系统及其自动化、检测技术与自动化装置、水文学及水资源、水利水电工程、水力学及河流动力学、水工结构工程</t>
  </si>
  <si>
    <t>工学、理学、管理学、经济学</t>
  </si>
  <si>
    <t>青海大学2017年公开招聘管理岗位专业考核成绩汇总表</t>
  </si>
  <si>
    <t>青海大学2017年公开招聘辅导员岗位专业考核成绩汇总表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</si>
</sst>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b/>
      <sz val="10"/>
      <name val="方正小标宋简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color indexed="63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6"/>
      <color theme="1" tint="0.15000000596046448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12.421875" style="1" customWidth="1"/>
    <col min="2" max="2" width="10.00390625" style="1" customWidth="1"/>
    <col min="3" max="3" width="14.28125" style="1" customWidth="1"/>
    <col min="4" max="4" width="5.140625" style="1" customWidth="1"/>
    <col min="5" max="5" width="9.28125" style="0" customWidth="1"/>
    <col min="6" max="6" width="5.28125" style="0" customWidth="1"/>
    <col min="7" max="7" width="11.8515625" style="0" customWidth="1"/>
    <col min="8" max="8" width="11.28125" style="0" customWidth="1"/>
    <col min="9" max="13" width="11.140625" style="0" customWidth="1"/>
    <col min="14" max="14" width="5.8515625" style="0" customWidth="1"/>
    <col min="15" max="15" width="13.140625" style="0" customWidth="1"/>
  </cols>
  <sheetData>
    <row r="1" spans="1:15" ht="30" customHeight="1">
      <c r="A1" s="11" t="s">
        <v>190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6.25" customHeight="1">
      <c r="A2" s="2" t="s">
        <v>104</v>
      </c>
      <c r="B2" s="2" t="s">
        <v>154</v>
      </c>
      <c r="C2" s="2" t="s">
        <v>181</v>
      </c>
      <c r="D2" s="2" t="s">
        <v>153</v>
      </c>
      <c r="E2" s="2" t="s">
        <v>105</v>
      </c>
      <c r="F2" s="2" t="s">
        <v>106</v>
      </c>
      <c r="G2" s="2" t="s">
        <v>107</v>
      </c>
      <c r="H2" s="2" t="s">
        <v>108</v>
      </c>
      <c r="I2" s="2" t="s">
        <v>142</v>
      </c>
      <c r="J2" s="2" t="s">
        <v>146</v>
      </c>
      <c r="K2" s="2" t="s">
        <v>143</v>
      </c>
      <c r="L2" s="2" t="s">
        <v>147</v>
      </c>
      <c r="M2" s="2" t="s">
        <v>148</v>
      </c>
      <c r="N2" s="2" t="s">
        <v>149</v>
      </c>
      <c r="O2" s="2" t="s">
        <v>144</v>
      </c>
    </row>
    <row r="3" spans="1:15" s="3" customFormat="1" ht="19.5" customHeight="1">
      <c r="A3" s="9" t="s">
        <v>113</v>
      </c>
      <c r="B3" s="9" t="s">
        <v>156</v>
      </c>
      <c r="C3" s="9" t="s">
        <v>182</v>
      </c>
      <c r="D3" s="9">
        <v>2</v>
      </c>
      <c r="E3" s="6" t="s">
        <v>97</v>
      </c>
      <c r="F3" s="6" t="s">
        <v>2</v>
      </c>
      <c r="G3" s="6" t="s">
        <v>47</v>
      </c>
      <c r="H3" s="6" t="s">
        <v>1</v>
      </c>
      <c r="I3" s="6">
        <v>66</v>
      </c>
      <c r="J3" s="6">
        <f aca="true" t="shared" si="0" ref="J3:J24">I3*0.3</f>
        <v>19.8</v>
      </c>
      <c r="K3" s="6">
        <v>81.2</v>
      </c>
      <c r="L3" s="6">
        <f aca="true" t="shared" si="1" ref="L3:L9">K3*0.4</f>
        <v>32.480000000000004</v>
      </c>
      <c r="M3" s="6">
        <f aca="true" t="shared" si="2" ref="M3:M9">J3+L3</f>
        <v>52.28</v>
      </c>
      <c r="N3" s="6">
        <v>1</v>
      </c>
      <c r="O3" s="6" t="s">
        <v>152</v>
      </c>
    </row>
    <row r="4" spans="1:15" s="3" customFormat="1" ht="19.5" customHeight="1">
      <c r="A4" s="12"/>
      <c r="B4" s="12"/>
      <c r="C4" s="12"/>
      <c r="D4" s="12"/>
      <c r="E4" s="6" t="s">
        <v>93</v>
      </c>
      <c r="F4" s="6" t="s">
        <v>2</v>
      </c>
      <c r="G4" s="6" t="s">
        <v>94</v>
      </c>
      <c r="H4" s="6" t="s">
        <v>1</v>
      </c>
      <c r="I4" s="6">
        <v>49</v>
      </c>
      <c r="J4" s="6">
        <f t="shared" si="0"/>
        <v>14.7</v>
      </c>
      <c r="K4" s="6">
        <v>78.2</v>
      </c>
      <c r="L4" s="6">
        <f t="shared" si="1"/>
        <v>31.28</v>
      </c>
      <c r="M4" s="6">
        <f t="shared" si="2"/>
        <v>45.980000000000004</v>
      </c>
      <c r="N4" s="6">
        <v>2</v>
      </c>
      <c r="O4" s="6" t="s">
        <v>152</v>
      </c>
    </row>
    <row r="5" spans="1:15" s="3" customFormat="1" ht="19.5" customHeight="1">
      <c r="A5" s="10"/>
      <c r="B5" s="10"/>
      <c r="C5" s="10"/>
      <c r="D5" s="10"/>
      <c r="E5" s="6" t="s">
        <v>27</v>
      </c>
      <c r="F5" s="6" t="s">
        <v>2</v>
      </c>
      <c r="G5" s="6" t="s">
        <v>28</v>
      </c>
      <c r="H5" s="6" t="s">
        <v>1</v>
      </c>
      <c r="I5" s="6">
        <v>47</v>
      </c>
      <c r="J5" s="6">
        <f t="shared" si="0"/>
        <v>14.1</v>
      </c>
      <c r="K5" s="6">
        <v>79.2</v>
      </c>
      <c r="L5" s="6">
        <f t="shared" si="1"/>
        <v>31.680000000000003</v>
      </c>
      <c r="M5" s="6">
        <f t="shared" si="2"/>
        <v>45.78</v>
      </c>
      <c r="N5" s="6">
        <v>3</v>
      </c>
      <c r="O5" s="6" t="s">
        <v>152</v>
      </c>
    </row>
    <row r="6" spans="1:15" s="3" customFormat="1" ht="19.5" customHeight="1">
      <c r="A6" s="9" t="s">
        <v>101</v>
      </c>
      <c r="B6" s="9" t="s">
        <v>156</v>
      </c>
      <c r="C6" s="9" t="s">
        <v>183</v>
      </c>
      <c r="D6" s="9">
        <v>1</v>
      </c>
      <c r="E6" s="6" t="s">
        <v>3</v>
      </c>
      <c r="F6" s="6" t="s">
        <v>0</v>
      </c>
      <c r="G6" s="6" t="s">
        <v>4</v>
      </c>
      <c r="H6" s="6" t="s">
        <v>1</v>
      </c>
      <c r="I6" s="6">
        <v>55</v>
      </c>
      <c r="J6" s="6">
        <f t="shared" si="0"/>
        <v>16.5</v>
      </c>
      <c r="K6" s="6">
        <v>82.4</v>
      </c>
      <c r="L6" s="6">
        <f t="shared" si="1"/>
        <v>32.96</v>
      </c>
      <c r="M6" s="6">
        <f t="shared" si="2"/>
        <v>49.46</v>
      </c>
      <c r="N6" s="6">
        <v>1</v>
      </c>
      <c r="O6" s="6" t="s">
        <v>152</v>
      </c>
    </row>
    <row r="7" spans="1:15" s="3" customFormat="1" ht="19.5" customHeight="1">
      <c r="A7" s="12"/>
      <c r="B7" s="12"/>
      <c r="C7" s="12"/>
      <c r="D7" s="12"/>
      <c r="E7" s="6" t="s">
        <v>7</v>
      </c>
      <c r="F7" s="6" t="s">
        <v>0</v>
      </c>
      <c r="G7" s="6" t="s">
        <v>8</v>
      </c>
      <c r="H7" s="6" t="s">
        <v>1</v>
      </c>
      <c r="I7" s="6">
        <v>48</v>
      </c>
      <c r="J7" s="6">
        <f t="shared" si="0"/>
        <v>14.399999999999999</v>
      </c>
      <c r="K7" s="6">
        <v>72.6</v>
      </c>
      <c r="L7" s="6">
        <f t="shared" si="1"/>
        <v>29.04</v>
      </c>
      <c r="M7" s="6">
        <f t="shared" si="2"/>
        <v>43.44</v>
      </c>
      <c r="N7" s="6">
        <v>2</v>
      </c>
      <c r="O7" s="6" t="s">
        <v>152</v>
      </c>
    </row>
    <row r="8" spans="1:15" s="3" customFormat="1" ht="19.5" customHeight="1">
      <c r="A8" s="10"/>
      <c r="B8" s="10"/>
      <c r="C8" s="10"/>
      <c r="D8" s="10"/>
      <c r="E8" s="6" t="s">
        <v>45</v>
      </c>
      <c r="F8" s="6" t="s">
        <v>0</v>
      </c>
      <c r="G8" s="6" t="s">
        <v>46</v>
      </c>
      <c r="H8" s="6" t="s">
        <v>1</v>
      </c>
      <c r="I8" s="6">
        <v>42</v>
      </c>
      <c r="J8" s="6">
        <f t="shared" si="0"/>
        <v>12.6</v>
      </c>
      <c r="K8" s="6">
        <v>71.8</v>
      </c>
      <c r="L8" s="6">
        <f t="shared" si="1"/>
        <v>28.72</v>
      </c>
      <c r="M8" s="6">
        <f t="shared" si="2"/>
        <v>41.32</v>
      </c>
      <c r="N8" s="6">
        <v>3</v>
      </c>
      <c r="O8" s="6" t="s">
        <v>152</v>
      </c>
    </row>
    <row r="9" spans="1:15" ht="19.5" customHeight="1">
      <c r="A9" s="9" t="s">
        <v>114</v>
      </c>
      <c r="B9" s="9" t="s">
        <v>155</v>
      </c>
      <c r="C9" s="9" t="s">
        <v>184</v>
      </c>
      <c r="D9" s="9">
        <v>1</v>
      </c>
      <c r="E9" s="6" t="s">
        <v>50</v>
      </c>
      <c r="F9" s="6" t="s">
        <v>0</v>
      </c>
      <c r="G9" s="6" t="s">
        <v>51</v>
      </c>
      <c r="H9" s="6" t="s">
        <v>1</v>
      </c>
      <c r="I9" s="6">
        <v>60</v>
      </c>
      <c r="J9" s="6">
        <f t="shared" si="0"/>
        <v>18</v>
      </c>
      <c r="K9" s="6">
        <v>77.2</v>
      </c>
      <c r="L9" s="6">
        <f t="shared" si="1"/>
        <v>30.880000000000003</v>
      </c>
      <c r="M9" s="6">
        <f t="shared" si="2"/>
        <v>48.88</v>
      </c>
      <c r="N9" s="6">
        <v>1</v>
      </c>
      <c r="O9" s="6" t="s">
        <v>152</v>
      </c>
    </row>
    <row r="10" spans="1:15" ht="19.5" customHeight="1">
      <c r="A10" s="10"/>
      <c r="B10" s="10"/>
      <c r="C10" s="10"/>
      <c r="D10" s="10"/>
      <c r="E10" s="6" t="s">
        <v>57</v>
      </c>
      <c r="F10" s="6" t="s">
        <v>0</v>
      </c>
      <c r="G10" s="6" t="s">
        <v>58</v>
      </c>
      <c r="H10" s="6" t="s">
        <v>1</v>
      </c>
      <c r="I10" s="6">
        <v>54</v>
      </c>
      <c r="J10" s="6">
        <f t="shared" si="0"/>
        <v>16.2</v>
      </c>
      <c r="K10" s="6" t="s">
        <v>145</v>
      </c>
      <c r="L10" s="6"/>
      <c r="M10" s="6"/>
      <c r="N10" s="6"/>
      <c r="O10" s="6"/>
    </row>
    <row r="11" spans="1:15" s="3" customFormat="1" ht="19.5" customHeight="1">
      <c r="A11" s="9" t="s">
        <v>150</v>
      </c>
      <c r="B11" s="9" t="s">
        <v>155</v>
      </c>
      <c r="C11" s="9" t="s">
        <v>185</v>
      </c>
      <c r="D11" s="9">
        <v>1</v>
      </c>
      <c r="E11" s="7" t="s">
        <v>75</v>
      </c>
      <c r="F11" s="7" t="s">
        <v>2</v>
      </c>
      <c r="G11" s="7" t="s">
        <v>21</v>
      </c>
      <c r="H11" s="7" t="s">
        <v>1</v>
      </c>
      <c r="I11" s="6">
        <v>81</v>
      </c>
      <c r="J11" s="6">
        <f t="shared" si="0"/>
        <v>24.3</v>
      </c>
      <c r="K11" s="6">
        <v>85.4</v>
      </c>
      <c r="L11" s="6">
        <f aca="true" t="shared" si="3" ref="L11:L24">K11*0.4</f>
        <v>34.160000000000004</v>
      </c>
      <c r="M11" s="6">
        <f aca="true" t="shared" si="4" ref="M11:M24">J11+L11</f>
        <v>58.46000000000001</v>
      </c>
      <c r="N11" s="6">
        <v>1</v>
      </c>
      <c r="O11" s="6" t="s">
        <v>152</v>
      </c>
    </row>
    <row r="12" spans="1:15" s="3" customFormat="1" ht="19.5" customHeight="1">
      <c r="A12" s="12"/>
      <c r="B12" s="12"/>
      <c r="C12" s="12"/>
      <c r="D12" s="12"/>
      <c r="E12" s="6" t="s">
        <v>71</v>
      </c>
      <c r="F12" s="6" t="s">
        <v>0</v>
      </c>
      <c r="G12" s="6" t="s">
        <v>72</v>
      </c>
      <c r="H12" s="6" t="s">
        <v>1</v>
      </c>
      <c r="I12" s="6">
        <v>63</v>
      </c>
      <c r="J12" s="6">
        <f t="shared" si="0"/>
        <v>18.9</v>
      </c>
      <c r="K12" s="6">
        <v>81.8</v>
      </c>
      <c r="L12" s="6">
        <f t="shared" si="3"/>
        <v>32.72</v>
      </c>
      <c r="M12" s="6">
        <f t="shared" si="4"/>
        <v>51.62</v>
      </c>
      <c r="N12" s="6">
        <v>2</v>
      </c>
      <c r="O12" s="6" t="s">
        <v>152</v>
      </c>
    </row>
    <row r="13" spans="1:15" s="3" customFormat="1" ht="19.5" customHeight="1">
      <c r="A13" s="12"/>
      <c r="B13" s="12"/>
      <c r="C13" s="12"/>
      <c r="D13" s="12"/>
      <c r="E13" s="7" t="s">
        <v>109</v>
      </c>
      <c r="F13" s="7" t="s">
        <v>2</v>
      </c>
      <c r="G13" s="7" t="s">
        <v>66</v>
      </c>
      <c r="H13" s="7" t="s">
        <v>1</v>
      </c>
      <c r="I13" s="6">
        <v>61</v>
      </c>
      <c r="J13" s="6">
        <f t="shared" si="0"/>
        <v>18.3</v>
      </c>
      <c r="K13" s="6">
        <v>79.6</v>
      </c>
      <c r="L13" s="6">
        <f t="shared" si="3"/>
        <v>31.84</v>
      </c>
      <c r="M13" s="6">
        <f t="shared" si="4"/>
        <v>50.14</v>
      </c>
      <c r="N13" s="6">
        <v>3</v>
      </c>
      <c r="O13" s="6" t="s">
        <v>152</v>
      </c>
    </row>
    <row r="14" spans="1:15" s="3" customFormat="1" ht="19.5" customHeight="1">
      <c r="A14" s="12"/>
      <c r="B14" s="12"/>
      <c r="C14" s="12"/>
      <c r="D14" s="12"/>
      <c r="E14" s="7" t="s">
        <v>73</v>
      </c>
      <c r="F14" s="7" t="s">
        <v>0</v>
      </c>
      <c r="G14" s="7" t="s">
        <v>74</v>
      </c>
      <c r="H14" s="7" t="s">
        <v>1</v>
      </c>
      <c r="I14" s="6">
        <v>59</v>
      </c>
      <c r="J14" s="6">
        <f t="shared" si="0"/>
        <v>17.7</v>
      </c>
      <c r="K14" s="6">
        <v>79</v>
      </c>
      <c r="L14" s="6">
        <f t="shared" si="3"/>
        <v>31.6</v>
      </c>
      <c r="M14" s="6">
        <f t="shared" si="4"/>
        <v>49.3</v>
      </c>
      <c r="N14" s="6">
        <v>4</v>
      </c>
      <c r="O14" s="6"/>
    </row>
    <row r="15" spans="1:15" s="3" customFormat="1" ht="19.5" customHeight="1">
      <c r="A15" s="12"/>
      <c r="B15" s="12"/>
      <c r="C15" s="12"/>
      <c r="D15" s="12"/>
      <c r="E15" s="6" t="s">
        <v>22</v>
      </c>
      <c r="F15" s="6" t="s">
        <v>0</v>
      </c>
      <c r="G15" s="6" t="s">
        <v>23</v>
      </c>
      <c r="H15" s="6" t="s">
        <v>1</v>
      </c>
      <c r="I15" s="6">
        <v>56</v>
      </c>
      <c r="J15" s="6">
        <f t="shared" si="0"/>
        <v>16.8</v>
      </c>
      <c r="K15" s="6">
        <v>75.2</v>
      </c>
      <c r="L15" s="6">
        <f t="shared" si="3"/>
        <v>30.080000000000002</v>
      </c>
      <c r="M15" s="6">
        <f t="shared" si="4"/>
        <v>46.88</v>
      </c>
      <c r="N15" s="6">
        <v>5</v>
      </c>
      <c r="O15" s="6"/>
    </row>
    <row r="16" spans="1:15" s="3" customFormat="1" ht="19.5" customHeight="1">
      <c r="A16" s="10"/>
      <c r="B16" s="10"/>
      <c r="C16" s="10"/>
      <c r="D16" s="10"/>
      <c r="E16" s="6" t="s">
        <v>52</v>
      </c>
      <c r="F16" s="6" t="s">
        <v>0</v>
      </c>
      <c r="G16" s="6" t="s">
        <v>53</v>
      </c>
      <c r="H16" s="6" t="s">
        <v>1</v>
      </c>
      <c r="I16" s="6">
        <v>54</v>
      </c>
      <c r="J16" s="6">
        <f t="shared" si="0"/>
        <v>16.2</v>
      </c>
      <c r="K16" s="6">
        <v>76</v>
      </c>
      <c r="L16" s="6">
        <f t="shared" si="3"/>
        <v>30.400000000000002</v>
      </c>
      <c r="M16" s="6">
        <f t="shared" si="4"/>
        <v>46.6</v>
      </c>
      <c r="N16" s="6">
        <v>6</v>
      </c>
      <c r="O16" s="6"/>
    </row>
    <row r="17" spans="1:15" s="3" customFormat="1" ht="19.5" customHeight="1">
      <c r="A17" s="6" t="s">
        <v>102</v>
      </c>
      <c r="B17" s="6" t="s">
        <v>155</v>
      </c>
      <c r="C17" s="6" t="s">
        <v>186</v>
      </c>
      <c r="D17" s="6">
        <v>1</v>
      </c>
      <c r="E17" s="6" t="s">
        <v>65</v>
      </c>
      <c r="F17" s="6" t="s">
        <v>2</v>
      </c>
      <c r="G17" s="6" t="s">
        <v>66</v>
      </c>
      <c r="H17" s="6" t="s">
        <v>1</v>
      </c>
      <c r="I17" s="6">
        <v>53</v>
      </c>
      <c r="J17" s="6">
        <f t="shared" si="0"/>
        <v>15.899999999999999</v>
      </c>
      <c r="K17" s="6">
        <v>71.8</v>
      </c>
      <c r="L17" s="6">
        <f t="shared" si="3"/>
        <v>28.72</v>
      </c>
      <c r="M17" s="6">
        <f t="shared" si="4"/>
        <v>44.62</v>
      </c>
      <c r="N17" s="6">
        <v>1</v>
      </c>
      <c r="O17" s="6" t="s">
        <v>152</v>
      </c>
    </row>
    <row r="18" spans="1:15" ht="108.75" customHeight="1">
      <c r="A18" s="6" t="s">
        <v>115</v>
      </c>
      <c r="B18" s="6" t="s">
        <v>155</v>
      </c>
      <c r="C18" s="6" t="s">
        <v>187</v>
      </c>
      <c r="D18" s="6">
        <v>1</v>
      </c>
      <c r="E18" s="6" t="s">
        <v>95</v>
      </c>
      <c r="F18" s="6" t="s">
        <v>2</v>
      </c>
      <c r="G18" s="6" t="s">
        <v>96</v>
      </c>
      <c r="H18" s="6" t="s">
        <v>1</v>
      </c>
      <c r="I18" s="6">
        <v>49</v>
      </c>
      <c r="J18" s="6">
        <f t="shared" si="0"/>
        <v>14.7</v>
      </c>
      <c r="K18" s="6">
        <v>77.4</v>
      </c>
      <c r="L18" s="6">
        <f t="shared" si="3"/>
        <v>30.960000000000004</v>
      </c>
      <c r="M18" s="6">
        <f t="shared" si="4"/>
        <v>45.660000000000004</v>
      </c>
      <c r="N18" s="6">
        <v>1</v>
      </c>
      <c r="O18" s="6" t="s">
        <v>152</v>
      </c>
    </row>
    <row r="19" spans="1:15" s="3" customFormat="1" ht="19.5" customHeight="1">
      <c r="A19" s="9" t="s">
        <v>151</v>
      </c>
      <c r="B19" s="9" t="s">
        <v>155</v>
      </c>
      <c r="C19" s="9" t="s">
        <v>188</v>
      </c>
      <c r="D19" s="9">
        <v>1</v>
      </c>
      <c r="E19" s="6" t="s">
        <v>78</v>
      </c>
      <c r="F19" s="6" t="s">
        <v>2</v>
      </c>
      <c r="G19" s="6" t="s">
        <v>79</v>
      </c>
      <c r="H19" s="6" t="s">
        <v>1</v>
      </c>
      <c r="I19" s="6">
        <v>74</v>
      </c>
      <c r="J19" s="6">
        <f t="shared" si="0"/>
        <v>22.2</v>
      </c>
      <c r="K19" s="6">
        <v>82.8</v>
      </c>
      <c r="L19" s="6">
        <f t="shared" si="3"/>
        <v>33.12</v>
      </c>
      <c r="M19" s="6">
        <f t="shared" si="4"/>
        <v>55.31999999999999</v>
      </c>
      <c r="N19" s="6">
        <v>1</v>
      </c>
      <c r="O19" s="6" t="s">
        <v>152</v>
      </c>
    </row>
    <row r="20" spans="1:15" s="3" customFormat="1" ht="19.5" customHeight="1">
      <c r="A20" s="12"/>
      <c r="B20" s="12"/>
      <c r="C20" s="12"/>
      <c r="D20" s="12"/>
      <c r="E20" s="6" t="s">
        <v>87</v>
      </c>
      <c r="F20" s="6" t="s">
        <v>0</v>
      </c>
      <c r="G20" s="6" t="s">
        <v>88</v>
      </c>
      <c r="H20" s="6" t="s">
        <v>1</v>
      </c>
      <c r="I20" s="6">
        <v>78</v>
      </c>
      <c r="J20" s="6">
        <f t="shared" si="0"/>
        <v>23.4</v>
      </c>
      <c r="K20" s="6">
        <v>79.8</v>
      </c>
      <c r="L20" s="6">
        <f t="shared" si="3"/>
        <v>31.92</v>
      </c>
      <c r="M20" s="6">
        <f t="shared" si="4"/>
        <v>55.32</v>
      </c>
      <c r="N20" s="6">
        <v>1</v>
      </c>
      <c r="O20" s="6" t="s">
        <v>152</v>
      </c>
    </row>
    <row r="21" spans="1:15" s="3" customFormat="1" ht="19.5" customHeight="1">
      <c r="A21" s="12"/>
      <c r="B21" s="12"/>
      <c r="C21" s="12"/>
      <c r="D21" s="12"/>
      <c r="E21" s="6" t="s">
        <v>61</v>
      </c>
      <c r="F21" s="6" t="s">
        <v>2</v>
      </c>
      <c r="G21" s="6" t="s">
        <v>62</v>
      </c>
      <c r="H21" s="6" t="s">
        <v>1</v>
      </c>
      <c r="I21" s="6">
        <v>68</v>
      </c>
      <c r="J21" s="6">
        <f t="shared" si="0"/>
        <v>20.4</v>
      </c>
      <c r="K21" s="6">
        <v>82.2</v>
      </c>
      <c r="L21" s="6">
        <f t="shared" si="3"/>
        <v>32.88</v>
      </c>
      <c r="M21" s="6">
        <f t="shared" si="4"/>
        <v>53.28</v>
      </c>
      <c r="N21" s="6">
        <v>3</v>
      </c>
      <c r="O21" s="6" t="s">
        <v>152</v>
      </c>
    </row>
    <row r="22" spans="1:15" s="3" customFormat="1" ht="19.5" customHeight="1">
      <c r="A22" s="12"/>
      <c r="B22" s="12"/>
      <c r="C22" s="12"/>
      <c r="D22" s="12"/>
      <c r="E22" s="6" t="s">
        <v>69</v>
      </c>
      <c r="F22" s="6" t="s">
        <v>0</v>
      </c>
      <c r="G22" s="6" t="s">
        <v>70</v>
      </c>
      <c r="H22" s="6" t="s">
        <v>1</v>
      </c>
      <c r="I22" s="6">
        <v>63</v>
      </c>
      <c r="J22" s="6">
        <f t="shared" si="0"/>
        <v>18.9</v>
      </c>
      <c r="K22" s="6">
        <v>84.6</v>
      </c>
      <c r="L22" s="6">
        <f t="shared" si="3"/>
        <v>33.839999999999996</v>
      </c>
      <c r="M22" s="6">
        <f t="shared" si="4"/>
        <v>52.739999999999995</v>
      </c>
      <c r="N22" s="6">
        <v>4</v>
      </c>
      <c r="O22" s="6"/>
    </row>
    <row r="23" spans="1:15" s="3" customFormat="1" ht="19.5" customHeight="1">
      <c r="A23" s="12"/>
      <c r="B23" s="12"/>
      <c r="C23" s="12"/>
      <c r="D23" s="12"/>
      <c r="E23" s="6" t="s">
        <v>90</v>
      </c>
      <c r="F23" s="6" t="s">
        <v>2</v>
      </c>
      <c r="G23" s="6" t="s">
        <v>91</v>
      </c>
      <c r="H23" s="6" t="s">
        <v>1</v>
      </c>
      <c r="I23" s="6">
        <v>63</v>
      </c>
      <c r="J23" s="6">
        <f t="shared" si="0"/>
        <v>18.9</v>
      </c>
      <c r="K23" s="6">
        <v>83.8</v>
      </c>
      <c r="L23" s="6">
        <f t="shared" si="3"/>
        <v>33.52</v>
      </c>
      <c r="M23" s="6">
        <f t="shared" si="4"/>
        <v>52.42</v>
      </c>
      <c r="N23" s="6">
        <v>5</v>
      </c>
      <c r="O23" s="6"/>
    </row>
    <row r="24" spans="1:15" s="3" customFormat="1" ht="19.5" customHeight="1">
      <c r="A24" s="10"/>
      <c r="B24" s="10"/>
      <c r="C24" s="10"/>
      <c r="D24" s="10"/>
      <c r="E24" s="6" t="s">
        <v>48</v>
      </c>
      <c r="F24" s="6" t="s">
        <v>2</v>
      </c>
      <c r="G24" s="6" t="s">
        <v>49</v>
      </c>
      <c r="H24" s="6" t="s">
        <v>1</v>
      </c>
      <c r="I24" s="6">
        <v>66</v>
      </c>
      <c r="J24" s="6">
        <f t="shared" si="0"/>
        <v>19.8</v>
      </c>
      <c r="K24" s="6">
        <v>74.6</v>
      </c>
      <c r="L24" s="6">
        <f t="shared" si="3"/>
        <v>29.84</v>
      </c>
      <c r="M24" s="6">
        <f t="shared" si="4"/>
        <v>49.64</v>
      </c>
      <c r="N24" s="6">
        <v>6</v>
      </c>
      <c r="O24" s="6"/>
    </row>
  </sheetData>
  <sheetProtection/>
  <autoFilter ref="A2:O24"/>
  <mergeCells count="21">
    <mergeCell ref="C6:C8"/>
    <mergeCell ref="B19:B24"/>
    <mergeCell ref="A19:A24"/>
    <mergeCell ref="D3:D5"/>
    <mergeCell ref="D6:D8"/>
    <mergeCell ref="D9:D10"/>
    <mergeCell ref="D11:D16"/>
    <mergeCell ref="C11:C16"/>
    <mergeCell ref="A6:A8"/>
    <mergeCell ref="A3:A5"/>
    <mergeCell ref="C3:C5"/>
    <mergeCell ref="C9:C10"/>
    <mergeCell ref="A1:O1"/>
    <mergeCell ref="A9:A10"/>
    <mergeCell ref="A11:A16"/>
    <mergeCell ref="C19:C24"/>
    <mergeCell ref="D19:D24"/>
    <mergeCell ref="B3:B5"/>
    <mergeCell ref="B6:B8"/>
    <mergeCell ref="B9:B10"/>
    <mergeCell ref="B11:B16"/>
  </mergeCells>
  <printOptions horizontalCentered="1" verticalCentered="1"/>
  <pageMargins left="0.17" right="0.15748031496062992" top="0.3937007874015748" bottom="0.4330708661417323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15.28125" style="5" bestFit="1" customWidth="1"/>
    <col min="2" max="2" width="9.8515625" style="5" customWidth="1"/>
    <col min="3" max="3" width="9.140625" style="5" customWidth="1"/>
    <col min="4" max="4" width="9.00390625" style="5" customWidth="1"/>
    <col min="5" max="5" width="9.140625" style="0" bestFit="1" customWidth="1"/>
    <col min="6" max="6" width="5.140625" style="0" customWidth="1"/>
    <col min="7" max="7" width="9.57421875" style="0" customWidth="1"/>
    <col min="8" max="8" width="11.7109375" style="0" customWidth="1"/>
    <col min="9" max="9" width="5.7109375" style="0" bestFit="1" customWidth="1"/>
    <col min="10" max="10" width="10.57421875" style="0" customWidth="1"/>
    <col min="12" max="12" width="11.421875" style="0" customWidth="1"/>
    <col min="14" max="14" width="5.7109375" style="0" customWidth="1"/>
    <col min="15" max="15" width="14.140625" style="0" bestFit="1" customWidth="1"/>
  </cols>
  <sheetData>
    <row r="1" spans="1:15" ht="33" customHeight="1">
      <c r="A1" s="14" t="s">
        <v>189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4.75" customHeight="1">
      <c r="A2" s="2" t="s">
        <v>104</v>
      </c>
      <c r="B2" s="2" t="s">
        <v>167</v>
      </c>
      <c r="C2" s="2" t="s">
        <v>180</v>
      </c>
      <c r="D2" s="2" t="s">
        <v>163</v>
      </c>
      <c r="E2" s="2" t="s">
        <v>105</v>
      </c>
      <c r="F2" s="2" t="s">
        <v>106</v>
      </c>
      <c r="G2" s="2" t="s">
        <v>107</v>
      </c>
      <c r="H2" s="2" t="s">
        <v>108</v>
      </c>
      <c r="I2" s="2" t="s">
        <v>140</v>
      </c>
      <c r="J2" s="2" t="s">
        <v>146</v>
      </c>
      <c r="K2" s="2" t="s">
        <v>143</v>
      </c>
      <c r="L2" s="2" t="s">
        <v>147</v>
      </c>
      <c r="M2" s="2" t="s">
        <v>148</v>
      </c>
      <c r="N2" s="2" t="s">
        <v>149</v>
      </c>
      <c r="O2" s="2" t="s">
        <v>144</v>
      </c>
    </row>
    <row r="3" spans="1:15" s="4" customFormat="1" ht="17.25" customHeight="1">
      <c r="A3" s="13" t="s">
        <v>158</v>
      </c>
      <c r="B3" s="13" t="s">
        <v>168</v>
      </c>
      <c r="C3" s="13" t="s">
        <v>169</v>
      </c>
      <c r="D3" s="13">
        <v>2</v>
      </c>
      <c r="E3" s="6" t="s">
        <v>60</v>
      </c>
      <c r="F3" s="6" t="s">
        <v>2</v>
      </c>
      <c r="G3" s="6" t="s">
        <v>4</v>
      </c>
      <c r="H3" s="6" t="s">
        <v>1</v>
      </c>
      <c r="I3" s="6">
        <v>72</v>
      </c>
      <c r="J3" s="6">
        <f aca="true" t="shared" si="0" ref="J3:J45">I3*0.3</f>
        <v>21.599999999999998</v>
      </c>
      <c r="K3" s="6">
        <v>86.6</v>
      </c>
      <c r="L3" s="6">
        <f>K3*0.4</f>
        <v>34.64</v>
      </c>
      <c r="M3" s="6">
        <f>J3+L3</f>
        <v>56.239999999999995</v>
      </c>
      <c r="N3" s="6">
        <v>1</v>
      </c>
      <c r="O3" s="6" t="s">
        <v>178</v>
      </c>
    </row>
    <row r="4" spans="1:15" s="4" customFormat="1" ht="17.25" customHeight="1">
      <c r="A4" s="13"/>
      <c r="B4" s="13"/>
      <c r="C4" s="13"/>
      <c r="D4" s="13"/>
      <c r="E4" s="6" t="s">
        <v>100</v>
      </c>
      <c r="F4" s="6" t="s">
        <v>2</v>
      </c>
      <c r="G4" s="6" t="s">
        <v>59</v>
      </c>
      <c r="H4" s="6" t="s">
        <v>1</v>
      </c>
      <c r="I4" s="6">
        <v>65</v>
      </c>
      <c r="J4" s="6">
        <f t="shared" si="0"/>
        <v>19.5</v>
      </c>
      <c r="K4" s="6">
        <v>78.6</v>
      </c>
      <c r="L4" s="6">
        <f>K4*0.4</f>
        <v>31.439999999999998</v>
      </c>
      <c r="M4" s="6">
        <f>J4+L4</f>
        <v>50.94</v>
      </c>
      <c r="N4" s="6">
        <v>2</v>
      </c>
      <c r="O4" s="6" t="s">
        <v>178</v>
      </c>
    </row>
    <row r="5" spans="1:15" s="4" customFormat="1" ht="17.25" customHeight="1">
      <c r="A5" s="13"/>
      <c r="B5" s="13"/>
      <c r="C5" s="13"/>
      <c r="D5" s="13"/>
      <c r="E5" s="6" t="s">
        <v>16</v>
      </c>
      <c r="F5" s="6" t="s">
        <v>2</v>
      </c>
      <c r="G5" s="6" t="s">
        <v>17</v>
      </c>
      <c r="H5" s="6" t="s">
        <v>1</v>
      </c>
      <c r="I5" s="6">
        <v>58</v>
      </c>
      <c r="J5" s="6">
        <f t="shared" si="0"/>
        <v>17.4</v>
      </c>
      <c r="K5" s="6">
        <v>81.6</v>
      </c>
      <c r="L5" s="6">
        <f>K5*0.4</f>
        <v>32.64</v>
      </c>
      <c r="M5" s="6">
        <f>J5+L5</f>
        <v>50.04</v>
      </c>
      <c r="N5" s="6">
        <v>3</v>
      </c>
      <c r="O5" s="6" t="s">
        <v>178</v>
      </c>
    </row>
    <row r="6" spans="1:15" s="4" customFormat="1" ht="24.75" customHeight="1">
      <c r="A6" s="13"/>
      <c r="B6" s="13"/>
      <c r="C6" s="13"/>
      <c r="D6" s="13"/>
      <c r="E6" s="6" t="s">
        <v>41</v>
      </c>
      <c r="F6" s="6" t="s">
        <v>0</v>
      </c>
      <c r="G6" s="6" t="s">
        <v>42</v>
      </c>
      <c r="H6" s="6" t="s">
        <v>1</v>
      </c>
      <c r="I6" s="6">
        <v>54</v>
      </c>
      <c r="J6" s="6">
        <f t="shared" si="0"/>
        <v>16.2</v>
      </c>
      <c r="K6" s="6" t="s">
        <v>166</v>
      </c>
      <c r="L6" s="6"/>
      <c r="M6" s="6"/>
      <c r="N6" s="6"/>
      <c r="O6" s="6"/>
    </row>
    <row r="7" spans="1:15" ht="17.25" customHeight="1">
      <c r="A7" s="13" t="s">
        <v>157</v>
      </c>
      <c r="B7" s="13" t="s">
        <v>172</v>
      </c>
      <c r="C7" s="13" t="s">
        <v>170</v>
      </c>
      <c r="D7" s="13">
        <v>2</v>
      </c>
      <c r="E7" s="6" t="s">
        <v>131</v>
      </c>
      <c r="F7" s="6" t="s">
        <v>0</v>
      </c>
      <c r="G7" s="6" t="s">
        <v>132</v>
      </c>
      <c r="H7" s="6" t="s">
        <v>1</v>
      </c>
      <c r="I7" s="6">
        <v>70</v>
      </c>
      <c r="J7" s="6">
        <f t="shared" si="0"/>
        <v>21</v>
      </c>
      <c r="K7" s="6">
        <v>87</v>
      </c>
      <c r="L7" s="6">
        <f aca="true" t="shared" si="1" ref="L7:L34">K7*0.4</f>
        <v>34.800000000000004</v>
      </c>
      <c r="M7" s="6">
        <f aca="true" t="shared" si="2" ref="M7:M34">J7+L7</f>
        <v>55.800000000000004</v>
      </c>
      <c r="N7" s="6">
        <v>1</v>
      </c>
      <c r="O7" s="6" t="s">
        <v>178</v>
      </c>
    </row>
    <row r="8" spans="1:15" ht="17.25" customHeight="1">
      <c r="A8" s="13"/>
      <c r="B8" s="13"/>
      <c r="C8" s="13"/>
      <c r="D8" s="13"/>
      <c r="E8" s="6" t="s">
        <v>119</v>
      </c>
      <c r="F8" s="6" t="s">
        <v>2</v>
      </c>
      <c r="G8" s="6" t="s">
        <v>120</v>
      </c>
      <c r="H8" s="6" t="s">
        <v>1</v>
      </c>
      <c r="I8" s="6">
        <v>69</v>
      </c>
      <c r="J8" s="6">
        <f t="shared" si="0"/>
        <v>20.7</v>
      </c>
      <c r="K8" s="6">
        <v>82.4</v>
      </c>
      <c r="L8" s="6">
        <f t="shared" si="1"/>
        <v>32.96</v>
      </c>
      <c r="M8" s="6">
        <f t="shared" si="2"/>
        <v>53.66</v>
      </c>
      <c r="N8" s="6">
        <v>2</v>
      </c>
      <c r="O8" s="6" t="s">
        <v>178</v>
      </c>
    </row>
    <row r="9" spans="1:15" ht="17.25" customHeight="1">
      <c r="A9" s="13"/>
      <c r="B9" s="13"/>
      <c r="C9" s="13"/>
      <c r="D9" s="13"/>
      <c r="E9" s="6" t="s">
        <v>121</v>
      </c>
      <c r="F9" s="6" t="s">
        <v>2</v>
      </c>
      <c r="G9" s="6" t="s">
        <v>122</v>
      </c>
      <c r="H9" s="6" t="s">
        <v>1</v>
      </c>
      <c r="I9" s="6">
        <v>61</v>
      </c>
      <c r="J9" s="6">
        <f t="shared" si="0"/>
        <v>18.3</v>
      </c>
      <c r="K9" s="6">
        <v>87</v>
      </c>
      <c r="L9" s="6">
        <f t="shared" si="1"/>
        <v>34.800000000000004</v>
      </c>
      <c r="M9" s="6">
        <f t="shared" si="2"/>
        <v>53.10000000000001</v>
      </c>
      <c r="N9" s="6">
        <v>3</v>
      </c>
      <c r="O9" s="6" t="s">
        <v>178</v>
      </c>
    </row>
    <row r="10" spans="1:15" ht="17.25" customHeight="1">
      <c r="A10" s="13"/>
      <c r="B10" s="13"/>
      <c r="C10" s="13"/>
      <c r="D10" s="13"/>
      <c r="E10" s="6" t="s">
        <v>127</v>
      </c>
      <c r="F10" s="6" t="s">
        <v>2</v>
      </c>
      <c r="G10" s="6" t="s">
        <v>128</v>
      </c>
      <c r="H10" s="6" t="s">
        <v>1</v>
      </c>
      <c r="I10" s="6">
        <v>63</v>
      </c>
      <c r="J10" s="6">
        <f t="shared" si="0"/>
        <v>18.9</v>
      </c>
      <c r="K10" s="6">
        <v>82.6</v>
      </c>
      <c r="L10" s="6">
        <f t="shared" si="1"/>
        <v>33.04</v>
      </c>
      <c r="M10" s="6">
        <f t="shared" si="2"/>
        <v>51.94</v>
      </c>
      <c r="N10" s="6">
        <v>4</v>
      </c>
      <c r="O10" s="6" t="s">
        <v>178</v>
      </c>
    </row>
    <row r="11" spans="1:15" ht="17.25" customHeight="1">
      <c r="A11" s="13"/>
      <c r="B11" s="13"/>
      <c r="C11" s="13"/>
      <c r="D11" s="13"/>
      <c r="E11" s="6" t="s">
        <v>129</v>
      </c>
      <c r="F11" s="6" t="s">
        <v>2</v>
      </c>
      <c r="G11" s="6" t="s">
        <v>130</v>
      </c>
      <c r="H11" s="6" t="s">
        <v>1</v>
      </c>
      <c r="I11" s="6">
        <v>56</v>
      </c>
      <c r="J11" s="6">
        <f t="shared" si="0"/>
        <v>16.8</v>
      </c>
      <c r="K11" s="6">
        <v>85.2</v>
      </c>
      <c r="L11" s="6">
        <f t="shared" si="1"/>
        <v>34.080000000000005</v>
      </c>
      <c r="M11" s="6">
        <f t="shared" si="2"/>
        <v>50.88000000000001</v>
      </c>
      <c r="N11" s="6">
        <v>5</v>
      </c>
      <c r="O11" s="6" t="s">
        <v>178</v>
      </c>
    </row>
    <row r="12" spans="1:15" ht="17.25" customHeight="1">
      <c r="A12" s="13"/>
      <c r="B12" s="13"/>
      <c r="C12" s="13"/>
      <c r="D12" s="13"/>
      <c r="E12" s="6" t="s">
        <v>116</v>
      </c>
      <c r="F12" s="6" t="s">
        <v>2</v>
      </c>
      <c r="G12" s="6" t="s">
        <v>13</v>
      </c>
      <c r="H12" s="6" t="s">
        <v>1</v>
      </c>
      <c r="I12" s="6">
        <v>56</v>
      </c>
      <c r="J12" s="6">
        <f t="shared" si="0"/>
        <v>16.8</v>
      </c>
      <c r="K12" s="6">
        <v>82.6</v>
      </c>
      <c r="L12" s="6">
        <f t="shared" si="1"/>
        <v>33.04</v>
      </c>
      <c r="M12" s="6">
        <f t="shared" si="2"/>
        <v>49.84</v>
      </c>
      <c r="N12" s="6">
        <v>6</v>
      </c>
      <c r="O12" s="6" t="s">
        <v>178</v>
      </c>
    </row>
    <row r="13" spans="1:15" ht="17.25" customHeight="1">
      <c r="A13" s="13"/>
      <c r="B13" s="13"/>
      <c r="C13" s="13"/>
      <c r="D13" s="13"/>
      <c r="E13" s="6" t="s">
        <v>125</v>
      </c>
      <c r="F13" s="6" t="s">
        <v>0</v>
      </c>
      <c r="G13" s="6" t="s">
        <v>126</v>
      </c>
      <c r="H13" s="6" t="s">
        <v>1</v>
      </c>
      <c r="I13" s="6">
        <v>65</v>
      </c>
      <c r="J13" s="6">
        <f t="shared" si="0"/>
        <v>19.5</v>
      </c>
      <c r="K13" s="6">
        <v>75.8</v>
      </c>
      <c r="L13" s="6">
        <f t="shared" si="1"/>
        <v>30.32</v>
      </c>
      <c r="M13" s="6">
        <f t="shared" si="2"/>
        <v>49.82</v>
      </c>
      <c r="N13" s="6">
        <v>7</v>
      </c>
      <c r="O13" s="6"/>
    </row>
    <row r="14" spans="1:15" ht="17.25" customHeight="1">
      <c r="A14" s="13"/>
      <c r="B14" s="13"/>
      <c r="C14" s="13"/>
      <c r="D14" s="13"/>
      <c r="E14" s="6" t="s">
        <v>133</v>
      </c>
      <c r="F14" s="6" t="s">
        <v>0</v>
      </c>
      <c r="G14" s="6" t="s">
        <v>134</v>
      </c>
      <c r="H14" s="6" t="s">
        <v>1</v>
      </c>
      <c r="I14" s="6">
        <v>59</v>
      </c>
      <c r="J14" s="6">
        <f t="shared" si="0"/>
        <v>17.7</v>
      </c>
      <c r="K14" s="6">
        <v>78.8</v>
      </c>
      <c r="L14" s="6">
        <f t="shared" si="1"/>
        <v>31.52</v>
      </c>
      <c r="M14" s="6">
        <f t="shared" si="2"/>
        <v>49.22</v>
      </c>
      <c r="N14" s="6">
        <v>8</v>
      </c>
      <c r="O14" s="6"/>
    </row>
    <row r="15" spans="1:15" ht="17.25" customHeight="1">
      <c r="A15" s="13"/>
      <c r="B15" s="13"/>
      <c r="C15" s="13"/>
      <c r="D15" s="13"/>
      <c r="E15" s="6" t="s">
        <v>137</v>
      </c>
      <c r="F15" s="6" t="s">
        <v>2</v>
      </c>
      <c r="G15" s="6" t="s">
        <v>138</v>
      </c>
      <c r="H15" s="6" t="s">
        <v>1</v>
      </c>
      <c r="I15" s="6">
        <v>60</v>
      </c>
      <c r="J15" s="6">
        <f t="shared" si="0"/>
        <v>18</v>
      </c>
      <c r="K15" s="6">
        <v>78</v>
      </c>
      <c r="L15" s="6">
        <f t="shared" si="1"/>
        <v>31.200000000000003</v>
      </c>
      <c r="M15" s="6">
        <f t="shared" si="2"/>
        <v>49.2</v>
      </c>
      <c r="N15" s="6">
        <v>9</v>
      </c>
      <c r="O15" s="6"/>
    </row>
    <row r="16" spans="1:15" ht="17.25" customHeight="1">
      <c r="A16" s="13"/>
      <c r="B16" s="13"/>
      <c r="C16" s="13"/>
      <c r="D16" s="13"/>
      <c r="E16" s="6" t="s">
        <v>135</v>
      </c>
      <c r="F16" s="6" t="s">
        <v>2</v>
      </c>
      <c r="G16" s="6" t="s">
        <v>136</v>
      </c>
      <c r="H16" s="6" t="s">
        <v>1</v>
      </c>
      <c r="I16" s="6">
        <v>60</v>
      </c>
      <c r="J16" s="6">
        <f t="shared" si="0"/>
        <v>18</v>
      </c>
      <c r="K16" s="6">
        <v>77.8</v>
      </c>
      <c r="L16" s="6">
        <f t="shared" si="1"/>
        <v>31.12</v>
      </c>
      <c r="M16" s="6">
        <f t="shared" si="2"/>
        <v>49.120000000000005</v>
      </c>
      <c r="N16" s="6">
        <v>10</v>
      </c>
      <c r="O16" s="6"/>
    </row>
    <row r="17" spans="1:15" ht="17.25" customHeight="1">
      <c r="A17" s="13"/>
      <c r="B17" s="13"/>
      <c r="C17" s="13"/>
      <c r="D17" s="13"/>
      <c r="E17" s="6" t="s">
        <v>117</v>
      </c>
      <c r="F17" s="6" t="s">
        <v>2</v>
      </c>
      <c r="G17" s="6" t="s">
        <v>118</v>
      </c>
      <c r="H17" s="6" t="s">
        <v>1</v>
      </c>
      <c r="I17" s="6">
        <v>57</v>
      </c>
      <c r="J17" s="6">
        <f t="shared" si="0"/>
        <v>17.099999999999998</v>
      </c>
      <c r="K17" s="6">
        <v>79.6</v>
      </c>
      <c r="L17" s="6">
        <f t="shared" si="1"/>
        <v>31.84</v>
      </c>
      <c r="M17" s="6">
        <f t="shared" si="2"/>
        <v>48.94</v>
      </c>
      <c r="N17" s="6">
        <v>11</v>
      </c>
      <c r="O17" s="6"/>
    </row>
    <row r="18" spans="1:15" ht="17.25" customHeight="1">
      <c r="A18" s="13"/>
      <c r="B18" s="13"/>
      <c r="C18" s="13"/>
      <c r="D18" s="13"/>
      <c r="E18" s="6" t="s">
        <v>123</v>
      </c>
      <c r="F18" s="6" t="s">
        <v>2</v>
      </c>
      <c r="G18" s="6" t="s">
        <v>124</v>
      </c>
      <c r="H18" s="6" t="s">
        <v>1</v>
      </c>
      <c r="I18" s="6">
        <v>58</v>
      </c>
      <c r="J18" s="6">
        <f t="shared" si="0"/>
        <v>17.4</v>
      </c>
      <c r="K18" s="6">
        <v>76</v>
      </c>
      <c r="L18" s="6">
        <f t="shared" si="1"/>
        <v>30.400000000000002</v>
      </c>
      <c r="M18" s="6">
        <f t="shared" si="2"/>
        <v>47.8</v>
      </c>
      <c r="N18" s="6">
        <v>12</v>
      </c>
      <c r="O18" s="6"/>
    </row>
    <row r="19" spans="1:15" ht="17.25" customHeight="1">
      <c r="A19" s="13" t="s">
        <v>161</v>
      </c>
      <c r="B19" s="15" t="s">
        <v>173</v>
      </c>
      <c r="C19" s="9" t="s">
        <v>171</v>
      </c>
      <c r="D19" s="15">
        <v>1</v>
      </c>
      <c r="E19" s="6" t="s">
        <v>89</v>
      </c>
      <c r="F19" s="6" t="s">
        <v>2</v>
      </c>
      <c r="G19" s="6" t="s">
        <v>29</v>
      </c>
      <c r="H19" s="6" t="s">
        <v>1</v>
      </c>
      <c r="I19" s="6">
        <v>71</v>
      </c>
      <c r="J19" s="6">
        <f t="shared" si="0"/>
        <v>21.3</v>
      </c>
      <c r="K19" s="6">
        <v>85.6</v>
      </c>
      <c r="L19" s="6">
        <f t="shared" si="1"/>
        <v>34.24</v>
      </c>
      <c r="M19" s="6">
        <f t="shared" si="2"/>
        <v>55.540000000000006</v>
      </c>
      <c r="N19" s="6">
        <v>1</v>
      </c>
      <c r="O19" s="6" t="s">
        <v>178</v>
      </c>
    </row>
    <row r="20" spans="1:15" ht="17.25" customHeight="1">
      <c r="A20" s="13"/>
      <c r="B20" s="16"/>
      <c r="C20" s="12"/>
      <c r="D20" s="16"/>
      <c r="E20" s="6" t="s">
        <v>11</v>
      </c>
      <c r="F20" s="6" t="s">
        <v>0</v>
      </c>
      <c r="G20" s="6" t="s">
        <v>12</v>
      </c>
      <c r="H20" s="6" t="s">
        <v>1</v>
      </c>
      <c r="I20" s="6">
        <v>73</v>
      </c>
      <c r="J20" s="6">
        <f t="shared" si="0"/>
        <v>21.9</v>
      </c>
      <c r="K20" s="6">
        <v>84</v>
      </c>
      <c r="L20" s="6">
        <f t="shared" si="1"/>
        <v>33.6</v>
      </c>
      <c r="M20" s="6">
        <f t="shared" si="2"/>
        <v>55.5</v>
      </c>
      <c r="N20" s="6">
        <v>2</v>
      </c>
      <c r="O20" s="6" t="s">
        <v>178</v>
      </c>
    </row>
    <row r="21" spans="1:15" ht="17.25" customHeight="1">
      <c r="A21" s="13"/>
      <c r="B21" s="16"/>
      <c r="C21" s="12"/>
      <c r="D21" s="16"/>
      <c r="E21" s="6" t="s">
        <v>43</v>
      </c>
      <c r="F21" s="6" t="s">
        <v>2</v>
      </c>
      <c r="G21" s="6" t="s">
        <v>44</v>
      </c>
      <c r="H21" s="6" t="s">
        <v>1</v>
      </c>
      <c r="I21" s="6">
        <v>78</v>
      </c>
      <c r="J21" s="6">
        <f t="shared" si="0"/>
        <v>23.4</v>
      </c>
      <c r="K21" s="6">
        <v>75.4</v>
      </c>
      <c r="L21" s="6">
        <f t="shared" si="1"/>
        <v>30.160000000000004</v>
      </c>
      <c r="M21" s="6">
        <f t="shared" si="2"/>
        <v>53.56</v>
      </c>
      <c r="N21" s="6">
        <v>3</v>
      </c>
      <c r="O21" s="6" t="s">
        <v>178</v>
      </c>
    </row>
    <row r="22" spans="1:15" ht="17.25" customHeight="1">
      <c r="A22" s="13"/>
      <c r="B22" s="16"/>
      <c r="C22" s="12"/>
      <c r="D22" s="16"/>
      <c r="E22" s="6" t="s">
        <v>76</v>
      </c>
      <c r="F22" s="6" t="s">
        <v>0</v>
      </c>
      <c r="G22" s="6" t="s">
        <v>77</v>
      </c>
      <c r="H22" s="6" t="s">
        <v>1</v>
      </c>
      <c r="I22" s="6">
        <v>63</v>
      </c>
      <c r="J22" s="6">
        <f t="shared" si="0"/>
        <v>18.9</v>
      </c>
      <c r="K22" s="6">
        <v>82.8</v>
      </c>
      <c r="L22" s="6">
        <f t="shared" si="1"/>
        <v>33.12</v>
      </c>
      <c r="M22" s="6">
        <f t="shared" si="2"/>
        <v>52.019999999999996</v>
      </c>
      <c r="N22" s="6">
        <v>4</v>
      </c>
      <c r="O22" s="6"/>
    </row>
    <row r="23" spans="1:15" ht="17.25" customHeight="1">
      <c r="A23" s="13"/>
      <c r="B23" s="16"/>
      <c r="C23" s="12"/>
      <c r="D23" s="16"/>
      <c r="E23" s="6" t="s">
        <v>63</v>
      </c>
      <c r="F23" s="6" t="s">
        <v>2</v>
      </c>
      <c r="G23" s="6" t="s">
        <v>64</v>
      </c>
      <c r="H23" s="6" t="s">
        <v>1</v>
      </c>
      <c r="I23" s="6">
        <v>61</v>
      </c>
      <c r="J23" s="6">
        <f t="shared" si="0"/>
        <v>18.3</v>
      </c>
      <c r="K23" s="6">
        <v>83.6</v>
      </c>
      <c r="L23" s="6">
        <f t="shared" si="1"/>
        <v>33.44</v>
      </c>
      <c r="M23" s="6">
        <f t="shared" si="2"/>
        <v>51.739999999999995</v>
      </c>
      <c r="N23" s="6">
        <v>5</v>
      </c>
      <c r="O23" s="6"/>
    </row>
    <row r="24" spans="1:15" ht="17.25" customHeight="1">
      <c r="A24" s="13"/>
      <c r="B24" s="17"/>
      <c r="C24" s="10"/>
      <c r="D24" s="17"/>
      <c r="E24" s="6" t="s">
        <v>37</v>
      </c>
      <c r="F24" s="6" t="s">
        <v>2</v>
      </c>
      <c r="G24" s="6" t="s">
        <v>38</v>
      </c>
      <c r="H24" s="6" t="s">
        <v>1</v>
      </c>
      <c r="I24" s="6">
        <v>64</v>
      </c>
      <c r="J24" s="6">
        <f t="shared" si="0"/>
        <v>19.2</v>
      </c>
      <c r="K24" s="6">
        <v>78</v>
      </c>
      <c r="L24" s="6">
        <f t="shared" si="1"/>
        <v>31.200000000000003</v>
      </c>
      <c r="M24" s="6">
        <f t="shared" si="2"/>
        <v>50.400000000000006</v>
      </c>
      <c r="N24" s="6">
        <v>6</v>
      </c>
      <c r="O24" s="6"/>
    </row>
    <row r="25" spans="1:15" s="4" customFormat="1" ht="17.25" customHeight="1">
      <c r="A25" s="13" t="s">
        <v>159</v>
      </c>
      <c r="B25" s="15" t="s">
        <v>173</v>
      </c>
      <c r="C25" s="9" t="s">
        <v>174</v>
      </c>
      <c r="D25" s="9">
        <v>1</v>
      </c>
      <c r="E25" s="7" t="s">
        <v>80</v>
      </c>
      <c r="F25" s="7" t="s">
        <v>2</v>
      </c>
      <c r="G25" s="7" t="s">
        <v>81</v>
      </c>
      <c r="H25" s="7" t="s">
        <v>1</v>
      </c>
      <c r="I25" s="6">
        <v>66</v>
      </c>
      <c r="J25" s="6">
        <f t="shared" si="0"/>
        <v>19.8</v>
      </c>
      <c r="K25" s="6">
        <v>84.4</v>
      </c>
      <c r="L25" s="6">
        <f t="shared" si="1"/>
        <v>33.760000000000005</v>
      </c>
      <c r="M25" s="6">
        <f t="shared" si="2"/>
        <v>53.56</v>
      </c>
      <c r="N25" s="6">
        <v>1</v>
      </c>
      <c r="O25" s="6" t="s">
        <v>178</v>
      </c>
    </row>
    <row r="26" spans="1:15" s="4" customFormat="1" ht="17.25" customHeight="1">
      <c r="A26" s="13"/>
      <c r="B26" s="16"/>
      <c r="C26" s="12"/>
      <c r="D26" s="12"/>
      <c r="E26" s="6" t="s">
        <v>14</v>
      </c>
      <c r="F26" s="6" t="s">
        <v>2</v>
      </c>
      <c r="G26" s="6" t="s">
        <v>15</v>
      </c>
      <c r="H26" s="6" t="s">
        <v>1</v>
      </c>
      <c r="I26" s="6">
        <v>68</v>
      </c>
      <c r="J26" s="6">
        <f t="shared" si="0"/>
        <v>20.4</v>
      </c>
      <c r="K26" s="6">
        <v>82.4</v>
      </c>
      <c r="L26" s="6">
        <f t="shared" si="1"/>
        <v>32.96</v>
      </c>
      <c r="M26" s="6">
        <f t="shared" si="2"/>
        <v>53.36</v>
      </c>
      <c r="N26" s="6">
        <v>2</v>
      </c>
      <c r="O26" s="6" t="s">
        <v>178</v>
      </c>
    </row>
    <row r="27" spans="1:15" s="4" customFormat="1" ht="17.25" customHeight="1">
      <c r="A27" s="13"/>
      <c r="B27" s="16"/>
      <c r="C27" s="12"/>
      <c r="D27" s="12"/>
      <c r="E27" s="7" t="s">
        <v>33</v>
      </c>
      <c r="F27" s="7" t="s">
        <v>0</v>
      </c>
      <c r="G27" s="7" t="s">
        <v>34</v>
      </c>
      <c r="H27" s="7" t="s">
        <v>1</v>
      </c>
      <c r="I27" s="6">
        <v>64</v>
      </c>
      <c r="J27" s="6">
        <f t="shared" si="0"/>
        <v>19.2</v>
      </c>
      <c r="K27" s="6">
        <v>83.4</v>
      </c>
      <c r="L27" s="6">
        <f t="shared" si="1"/>
        <v>33.36000000000001</v>
      </c>
      <c r="M27" s="6">
        <f t="shared" si="2"/>
        <v>52.56</v>
      </c>
      <c r="N27" s="6">
        <v>3</v>
      </c>
      <c r="O27" s="6" t="s">
        <v>178</v>
      </c>
    </row>
    <row r="28" spans="1:15" s="4" customFormat="1" ht="17.25" customHeight="1">
      <c r="A28" s="13"/>
      <c r="B28" s="16"/>
      <c r="C28" s="12"/>
      <c r="D28" s="12"/>
      <c r="E28" s="6" t="s">
        <v>9</v>
      </c>
      <c r="F28" s="6" t="s">
        <v>2</v>
      </c>
      <c r="G28" s="6" t="s">
        <v>10</v>
      </c>
      <c r="H28" s="6" t="s">
        <v>1</v>
      </c>
      <c r="I28" s="6">
        <v>66</v>
      </c>
      <c r="J28" s="6">
        <f t="shared" si="0"/>
        <v>19.8</v>
      </c>
      <c r="K28" s="6">
        <v>81.8</v>
      </c>
      <c r="L28" s="6">
        <f t="shared" si="1"/>
        <v>32.72</v>
      </c>
      <c r="M28" s="6">
        <f t="shared" si="2"/>
        <v>52.519999999999996</v>
      </c>
      <c r="N28" s="6">
        <v>4</v>
      </c>
      <c r="O28" s="6"/>
    </row>
    <row r="29" spans="1:15" s="4" customFormat="1" ht="17.25" customHeight="1">
      <c r="A29" s="13"/>
      <c r="B29" s="16"/>
      <c r="C29" s="12"/>
      <c r="D29" s="12"/>
      <c r="E29" s="7" t="s">
        <v>110</v>
      </c>
      <c r="F29" s="7" t="s">
        <v>2</v>
      </c>
      <c r="G29" s="7" t="s">
        <v>111</v>
      </c>
      <c r="H29" s="7" t="s">
        <v>1</v>
      </c>
      <c r="I29" s="6">
        <v>55</v>
      </c>
      <c r="J29" s="6">
        <f t="shared" si="0"/>
        <v>16.5</v>
      </c>
      <c r="K29" s="6">
        <v>82</v>
      </c>
      <c r="L29" s="6">
        <f t="shared" si="1"/>
        <v>32.800000000000004</v>
      </c>
      <c r="M29" s="6">
        <f t="shared" si="2"/>
        <v>49.300000000000004</v>
      </c>
      <c r="N29" s="6">
        <v>5</v>
      </c>
      <c r="O29" s="6"/>
    </row>
    <row r="30" spans="1:15" s="4" customFormat="1" ht="17.25" customHeight="1">
      <c r="A30" s="13"/>
      <c r="B30" s="17"/>
      <c r="C30" s="10"/>
      <c r="D30" s="10"/>
      <c r="E30" s="7" t="s">
        <v>86</v>
      </c>
      <c r="F30" s="7" t="s">
        <v>2</v>
      </c>
      <c r="G30" s="7" t="s">
        <v>54</v>
      </c>
      <c r="H30" s="7" t="s">
        <v>1</v>
      </c>
      <c r="I30" s="6">
        <v>54</v>
      </c>
      <c r="J30" s="6">
        <f t="shared" si="0"/>
        <v>16.2</v>
      </c>
      <c r="K30" s="6">
        <v>77.6</v>
      </c>
      <c r="L30" s="6">
        <f t="shared" si="1"/>
        <v>31.04</v>
      </c>
      <c r="M30" s="6">
        <f t="shared" si="2"/>
        <v>47.239999999999995</v>
      </c>
      <c r="N30" s="6">
        <v>6</v>
      </c>
      <c r="O30" s="6"/>
    </row>
    <row r="31" spans="1:15" s="4" customFormat="1" ht="17.25" customHeight="1">
      <c r="A31" s="13" t="s">
        <v>139</v>
      </c>
      <c r="B31" s="9" t="s">
        <v>141</v>
      </c>
      <c r="C31" s="9" t="s">
        <v>175</v>
      </c>
      <c r="D31" s="9">
        <v>1</v>
      </c>
      <c r="E31" s="7" t="s">
        <v>92</v>
      </c>
      <c r="F31" s="7" t="s">
        <v>0</v>
      </c>
      <c r="G31" s="7" t="s">
        <v>30</v>
      </c>
      <c r="H31" s="7" t="s">
        <v>1</v>
      </c>
      <c r="I31" s="6">
        <v>73</v>
      </c>
      <c r="J31" s="6">
        <f t="shared" si="0"/>
        <v>21.9</v>
      </c>
      <c r="K31" s="6">
        <v>85.2</v>
      </c>
      <c r="L31" s="6">
        <f t="shared" si="1"/>
        <v>34.080000000000005</v>
      </c>
      <c r="M31" s="6">
        <f t="shared" si="2"/>
        <v>55.980000000000004</v>
      </c>
      <c r="N31" s="6">
        <v>1</v>
      </c>
      <c r="O31" s="6" t="s">
        <v>178</v>
      </c>
    </row>
    <row r="32" spans="1:15" s="4" customFormat="1" ht="17.25" customHeight="1">
      <c r="A32" s="13"/>
      <c r="B32" s="12"/>
      <c r="C32" s="12"/>
      <c r="D32" s="12"/>
      <c r="E32" s="6" t="s">
        <v>55</v>
      </c>
      <c r="F32" s="6" t="s">
        <v>2</v>
      </c>
      <c r="G32" s="6" t="s">
        <v>56</v>
      </c>
      <c r="H32" s="6" t="s">
        <v>1</v>
      </c>
      <c r="I32" s="6">
        <v>62</v>
      </c>
      <c r="J32" s="6">
        <f t="shared" si="0"/>
        <v>18.599999999999998</v>
      </c>
      <c r="K32" s="6">
        <v>81.4</v>
      </c>
      <c r="L32" s="6">
        <f t="shared" si="1"/>
        <v>32.56</v>
      </c>
      <c r="M32" s="6">
        <f t="shared" si="2"/>
        <v>51.16</v>
      </c>
      <c r="N32" s="6">
        <v>2</v>
      </c>
      <c r="O32" s="6" t="s">
        <v>178</v>
      </c>
    </row>
    <row r="33" spans="1:15" s="4" customFormat="1" ht="17.25" customHeight="1">
      <c r="A33" s="13"/>
      <c r="B33" s="12"/>
      <c r="C33" s="12"/>
      <c r="D33" s="12"/>
      <c r="E33" s="7" t="s">
        <v>18</v>
      </c>
      <c r="F33" s="7" t="s">
        <v>2</v>
      </c>
      <c r="G33" s="7" t="s">
        <v>19</v>
      </c>
      <c r="H33" s="7" t="s">
        <v>1</v>
      </c>
      <c r="I33" s="6">
        <v>58</v>
      </c>
      <c r="J33" s="6">
        <f t="shared" si="0"/>
        <v>17.4</v>
      </c>
      <c r="K33" s="6">
        <v>82.8</v>
      </c>
      <c r="L33" s="6">
        <f t="shared" si="1"/>
        <v>33.12</v>
      </c>
      <c r="M33" s="6">
        <f t="shared" si="2"/>
        <v>50.519999999999996</v>
      </c>
      <c r="N33" s="6">
        <v>3</v>
      </c>
      <c r="O33" s="6" t="s">
        <v>178</v>
      </c>
    </row>
    <row r="34" spans="1:15" s="4" customFormat="1" ht="17.25" customHeight="1">
      <c r="A34" s="13"/>
      <c r="B34" s="12"/>
      <c r="C34" s="12"/>
      <c r="D34" s="12"/>
      <c r="E34" s="7" t="s">
        <v>112</v>
      </c>
      <c r="F34" s="7" t="s">
        <v>2</v>
      </c>
      <c r="G34" s="7" t="s">
        <v>26</v>
      </c>
      <c r="H34" s="7" t="s">
        <v>1</v>
      </c>
      <c r="I34" s="6">
        <v>52</v>
      </c>
      <c r="J34" s="6">
        <f t="shared" si="0"/>
        <v>15.6</v>
      </c>
      <c r="K34" s="6">
        <v>79</v>
      </c>
      <c r="L34" s="6">
        <f t="shared" si="1"/>
        <v>31.6</v>
      </c>
      <c r="M34" s="6">
        <f t="shared" si="2"/>
        <v>47.2</v>
      </c>
      <c r="N34" s="6">
        <v>4</v>
      </c>
      <c r="O34" s="6"/>
    </row>
    <row r="35" spans="1:15" s="4" customFormat="1" ht="17.25" customHeight="1">
      <c r="A35" s="13"/>
      <c r="B35" s="10"/>
      <c r="C35" s="10"/>
      <c r="D35" s="10"/>
      <c r="E35" s="7" t="s">
        <v>35</v>
      </c>
      <c r="F35" s="7" t="s">
        <v>0</v>
      </c>
      <c r="G35" s="7" t="s">
        <v>36</v>
      </c>
      <c r="H35" s="7" t="s">
        <v>1</v>
      </c>
      <c r="I35" s="6">
        <v>60</v>
      </c>
      <c r="J35" s="6">
        <f t="shared" si="0"/>
        <v>18</v>
      </c>
      <c r="K35" s="6" t="s">
        <v>166</v>
      </c>
      <c r="L35" s="6"/>
      <c r="M35" s="6"/>
      <c r="N35" s="6"/>
      <c r="O35" s="6"/>
    </row>
    <row r="36" spans="1:15" ht="17.25" customHeight="1">
      <c r="A36" s="13" t="s">
        <v>162</v>
      </c>
      <c r="B36" s="9" t="s">
        <v>141</v>
      </c>
      <c r="C36" s="9" t="s">
        <v>176</v>
      </c>
      <c r="D36" s="15">
        <v>1</v>
      </c>
      <c r="E36" s="6" t="s">
        <v>5</v>
      </c>
      <c r="F36" s="6" t="s">
        <v>0</v>
      </c>
      <c r="G36" s="6" t="s">
        <v>6</v>
      </c>
      <c r="H36" s="6" t="s">
        <v>1</v>
      </c>
      <c r="I36" s="6">
        <v>72</v>
      </c>
      <c r="J36" s="6">
        <f t="shared" si="0"/>
        <v>21.599999999999998</v>
      </c>
      <c r="K36" s="6">
        <v>85.2</v>
      </c>
      <c r="L36" s="6">
        <f aca="true" t="shared" si="3" ref="L36:L44">K36*0.4</f>
        <v>34.080000000000005</v>
      </c>
      <c r="M36" s="6">
        <f aca="true" t="shared" si="4" ref="M36:M44">J36+L36</f>
        <v>55.68000000000001</v>
      </c>
      <c r="N36" s="6">
        <v>1</v>
      </c>
      <c r="O36" s="6" t="s">
        <v>178</v>
      </c>
    </row>
    <row r="37" spans="1:15" ht="17.25" customHeight="1">
      <c r="A37" s="13"/>
      <c r="B37" s="12"/>
      <c r="C37" s="12"/>
      <c r="D37" s="16"/>
      <c r="E37" s="6" t="s">
        <v>84</v>
      </c>
      <c r="F37" s="6" t="s">
        <v>2</v>
      </c>
      <c r="G37" s="6" t="s">
        <v>85</v>
      </c>
      <c r="H37" s="6" t="s">
        <v>1</v>
      </c>
      <c r="I37" s="6">
        <v>69</v>
      </c>
      <c r="J37" s="6">
        <f t="shared" si="0"/>
        <v>20.7</v>
      </c>
      <c r="K37" s="6">
        <v>87.4</v>
      </c>
      <c r="L37" s="6">
        <f t="shared" si="3"/>
        <v>34.96</v>
      </c>
      <c r="M37" s="6">
        <f t="shared" si="4"/>
        <v>55.66</v>
      </c>
      <c r="N37" s="6">
        <v>2</v>
      </c>
      <c r="O37" s="6" t="s">
        <v>178</v>
      </c>
    </row>
    <row r="38" spans="1:15" ht="17.25" customHeight="1">
      <c r="A38" s="13"/>
      <c r="B38" s="12"/>
      <c r="C38" s="12"/>
      <c r="D38" s="16"/>
      <c r="E38" s="6" t="s">
        <v>67</v>
      </c>
      <c r="F38" s="6" t="s">
        <v>0</v>
      </c>
      <c r="G38" s="6" t="s">
        <v>68</v>
      </c>
      <c r="H38" s="6" t="s">
        <v>1</v>
      </c>
      <c r="I38" s="6">
        <v>72</v>
      </c>
      <c r="J38" s="6">
        <f t="shared" si="0"/>
        <v>21.599999999999998</v>
      </c>
      <c r="K38" s="6">
        <v>81.6</v>
      </c>
      <c r="L38" s="6">
        <f t="shared" si="3"/>
        <v>32.64</v>
      </c>
      <c r="M38" s="6">
        <f t="shared" si="4"/>
        <v>54.239999999999995</v>
      </c>
      <c r="N38" s="6">
        <v>3</v>
      </c>
      <c r="O38" s="6" t="s">
        <v>178</v>
      </c>
    </row>
    <row r="39" spans="1:15" ht="17.25" customHeight="1">
      <c r="A39" s="13"/>
      <c r="B39" s="12"/>
      <c r="C39" s="12"/>
      <c r="D39" s="16"/>
      <c r="E39" s="6" t="s">
        <v>31</v>
      </c>
      <c r="F39" s="6" t="s">
        <v>2</v>
      </c>
      <c r="G39" s="6" t="s">
        <v>32</v>
      </c>
      <c r="H39" s="6" t="s">
        <v>1</v>
      </c>
      <c r="I39" s="6">
        <v>69</v>
      </c>
      <c r="J39" s="6">
        <f t="shared" si="0"/>
        <v>20.7</v>
      </c>
      <c r="K39" s="6">
        <v>83.8</v>
      </c>
      <c r="L39" s="6">
        <f t="shared" si="3"/>
        <v>33.52</v>
      </c>
      <c r="M39" s="6">
        <f t="shared" si="4"/>
        <v>54.22</v>
      </c>
      <c r="N39" s="6">
        <v>4</v>
      </c>
      <c r="O39" s="6"/>
    </row>
    <row r="40" spans="1:15" ht="17.25" customHeight="1">
      <c r="A40" s="13"/>
      <c r="B40" s="12"/>
      <c r="C40" s="12"/>
      <c r="D40" s="16"/>
      <c r="E40" s="6" t="s">
        <v>24</v>
      </c>
      <c r="F40" s="6" t="s">
        <v>2</v>
      </c>
      <c r="G40" s="6" t="s">
        <v>25</v>
      </c>
      <c r="H40" s="6" t="s">
        <v>1</v>
      </c>
      <c r="I40" s="6">
        <v>63</v>
      </c>
      <c r="J40" s="6">
        <f t="shared" si="0"/>
        <v>18.9</v>
      </c>
      <c r="K40" s="6">
        <v>82.8</v>
      </c>
      <c r="L40" s="6">
        <f t="shared" si="3"/>
        <v>33.12</v>
      </c>
      <c r="M40" s="6">
        <f t="shared" si="4"/>
        <v>52.019999999999996</v>
      </c>
      <c r="N40" s="6">
        <v>5</v>
      </c>
      <c r="O40" s="6"/>
    </row>
    <row r="41" spans="1:15" ht="17.25" customHeight="1">
      <c r="A41" s="13"/>
      <c r="B41" s="10"/>
      <c r="C41" s="10"/>
      <c r="D41" s="17"/>
      <c r="E41" s="8" t="s">
        <v>39</v>
      </c>
      <c r="F41" s="8" t="s">
        <v>2</v>
      </c>
      <c r="G41" s="8" t="s">
        <v>40</v>
      </c>
      <c r="H41" s="8" t="s">
        <v>1</v>
      </c>
      <c r="I41" s="8">
        <v>65</v>
      </c>
      <c r="J41" s="6">
        <f t="shared" si="0"/>
        <v>19.5</v>
      </c>
      <c r="K41" s="6">
        <v>81.2</v>
      </c>
      <c r="L41" s="6">
        <f t="shared" si="3"/>
        <v>32.480000000000004</v>
      </c>
      <c r="M41" s="6">
        <f t="shared" si="4"/>
        <v>51.980000000000004</v>
      </c>
      <c r="N41" s="6">
        <v>6</v>
      </c>
      <c r="O41" s="6"/>
    </row>
    <row r="42" spans="1:15" ht="36">
      <c r="A42" s="6" t="s">
        <v>160</v>
      </c>
      <c r="B42" s="6" t="s">
        <v>141</v>
      </c>
      <c r="C42" s="6" t="s">
        <v>179</v>
      </c>
      <c r="D42" s="6">
        <v>1</v>
      </c>
      <c r="E42" s="6" t="s">
        <v>82</v>
      </c>
      <c r="F42" s="6" t="s">
        <v>2</v>
      </c>
      <c r="G42" s="6" t="s">
        <v>83</v>
      </c>
      <c r="H42" s="6" t="s">
        <v>1</v>
      </c>
      <c r="I42" s="6">
        <v>60</v>
      </c>
      <c r="J42" s="6">
        <f t="shared" si="0"/>
        <v>18</v>
      </c>
      <c r="K42" s="6">
        <v>87.4</v>
      </c>
      <c r="L42" s="6">
        <f t="shared" si="3"/>
        <v>34.96</v>
      </c>
      <c r="M42" s="6">
        <f t="shared" si="4"/>
        <v>52.96</v>
      </c>
      <c r="N42" s="6">
        <v>1</v>
      </c>
      <c r="O42" s="6" t="s">
        <v>178</v>
      </c>
    </row>
    <row r="43" spans="1:15" ht="17.25" customHeight="1">
      <c r="A43" s="13" t="s">
        <v>103</v>
      </c>
      <c r="B43" s="9" t="s">
        <v>141</v>
      </c>
      <c r="C43" s="9" t="s">
        <v>177</v>
      </c>
      <c r="D43" s="9">
        <v>1</v>
      </c>
      <c r="E43" s="6" t="s">
        <v>165</v>
      </c>
      <c r="F43" s="6" t="s">
        <v>2</v>
      </c>
      <c r="G43" s="6" t="s">
        <v>20</v>
      </c>
      <c r="H43" s="6" t="s">
        <v>1</v>
      </c>
      <c r="I43" s="6">
        <v>78</v>
      </c>
      <c r="J43" s="6">
        <f t="shared" si="0"/>
        <v>23.4</v>
      </c>
      <c r="K43" s="6">
        <v>88.4</v>
      </c>
      <c r="L43" s="6">
        <f t="shared" si="3"/>
        <v>35.36000000000001</v>
      </c>
      <c r="M43" s="6">
        <f t="shared" si="4"/>
        <v>58.760000000000005</v>
      </c>
      <c r="N43" s="6">
        <v>1</v>
      </c>
      <c r="O43" s="6" t="s">
        <v>178</v>
      </c>
    </row>
    <row r="44" spans="1:15" ht="17.25" customHeight="1">
      <c r="A44" s="13"/>
      <c r="B44" s="12"/>
      <c r="C44" s="12"/>
      <c r="D44" s="12"/>
      <c r="E44" s="6" t="s">
        <v>98</v>
      </c>
      <c r="F44" s="6" t="s">
        <v>2</v>
      </c>
      <c r="G44" s="6" t="s">
        <v>99</v>
      </c>
      <c r="H44" s="6" t="s">
        <v>1</v>
      </c>
      <c r="I44" s="6">
        <v>63</v>
      </c>
      <c r="J44" s="6">
        <f t="shared" si="0"/>
        <v>18.9</v>
      </c>
      <c r="K44" s="6">
        <v>83.8</v>
      </c>
      <c r="L44" s="6">
        <f t="shared" si="3"/>
        <v>33.52</v>
      </c>
      <c r="M44" s="6">
        <f t="shared" si="4"/>
        <v>52.42</v>
      </c>
      <c r="N44" s="6">
        <v>2</v>
      </c>
      <c r="O44" s="6" t="s">
        <v>178</v>
      </c>
    </row>
    <row r="45" spans="1:15" ht="17.25" customHeight="1">
      <c r="A45" s="13"/>
      <c r="B45" s="10"/>
      <c r="C45" s="10"/>
      <c r="D45" s="10"/>
      <c r="E45" s="6" t="s">
        <v>164</v>
      </c>
      <c r="F45" s="6" t="s">
        <v>0</v>
      </c>
      <c r="G45" s="6" t="s">
        <v>25</v>
      </c>
      <c r="H45" s="6" t="s">
        <v>1</v>
      </c>
      <c r="I45" s="6">
        <v>50</v>
      </c>
      <c r="J45" s="6">
        <f t="shared" si="0"/>
        <v>15</v>
      </c>
      <c r="K45" s="6" t="s">
        <v>166</v>
      </c>
      <c r="L45" s="6"/>
      <c r="M45" s="6"/>
      <c r="N45" s="6"/>
      <c r="O45" s="6"/>
    </row>
  </sheetData>
  <sheetProtection/>
  <mergeCells count="29">
    <mergeCell ref="C36:C41"/>
    <mergeCell ref="D36:D41"/>
    <mergeCell ref="C43:C45"/>
    <mergeCell ref="D43:D45"/>
    <mergeCell ref="C19:C24"/>
    <mergeCell ref="D19:D24"/>
    <mergeCell ref="C25:C30"/>
    <mergeCell ref="D25:D30"/>
    <mergeCell ref="B25:B30"/>
    <mergeCell ref="C31:C35"/>
    <mergeCell ref="D31:D35"/>
    <mergeCell ref="B31:B35"/>
    <mergeCell ref="B43:B45"/>
    <mergeCell ref="A7:A18"/>
    <mergeCell ref="A25:A30"/>
    <mergeCell ref="A31:A35"/>
    <mergeCell ref="A43:A45"/>
    <mergeCell ref="A19:A24"/>
    <mergeCell ref="A36:A41"/>
    <mergeCell ref="B36:B41"/>
    <mergeCell ref="B19:B24"/>
    <mergeCell ref="A3:A6"/>
    <mergeCell ref="A1:O1"/>
    <mergeCell ref="C3:C6"/>
    <mergeCell ref="D3:D6"/>
    <mergeCell ref="B7:B18"/>
    <mergeCell ref="B3:B6"/>
    <mergeCell ref="C7:C18"/>
    <mergeCell ref="D7:D18"/>
  </mergeCells>
  <printOptions/>
  <pageMargins left="0.17" right="0.17" top="0.42" bottom="0.4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</cp:lastModifiedBy>
  <cp:lastPrinted>2017-06-07T08:16:29Z</cp:lastPrinted>
  <dcterms:modified xsi:type="dcterms:W3CDTF">2017-06-07T12:32:09Z</dcterms:modified>
  <cp:category/>
  <cp:version/>
  <cp:contentType/>
  <cp:contentStatus/>
</cp:coreProperties>
</file>