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3" sheetId="4" r:id="rId1"/>
  </sheets>
  <definedNames>
    <definedName name="_xlnm._FilterDatabase" localSheetId="0" hidden="1">Sheet3!$A$2:$R$64</definedName>
  </definedNames>
  <calcPr calcId="144525"/>
</workbook>
</file>

<file path=xl/sharedStrings.xml><?xml version="1.0" encoding="utf-8"?>
<sst xmlns="http://schemas.openxmlformats.org/spreadsheetml/2006/main" count="497" uniqueCount="245">
  <si>
    <t>青海大学2019年度公开招聘硕士管理岗位岗位能力测试成绩汇总表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</si>
  <si>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</si>
  <si>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</si>
  <si>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</si>
  <si>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</si>
  <si>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</si>
  <si>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</si>
  <si>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</si>
  <si>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</si>
  <si>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</si>
  <si>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</si>
  <si>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</si>
  <si>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</si>
  <si>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按40%折算成绩</t>
  </si>
  <si>
    <t>岗位能力测试成绩</t>
  </si>
  <si>
    <t>按30%折算成绩</t>
  </si>
  <si>
    <t>合计成绩</t>
  </si>
  <si>
    <t>排名</t>
  </si>
  <si>
    <t>是否进入结构化面试</t>
  </si>
  <si>
    <t>组织人事部</t>
  </si>
  <si>
    <t>管理</t>
  </si>
  <si>
    <t>管理学</t>
  </si>
  <si>
    <t>硕士研究生及以上</t>
  </si>
  <si>
    <t>丁芬菱</t>
  </si>
  <si>
    <t>女</t>
  </si>
  <si>
    <t>19891123</t>
  </si>
  <si>
    <t>硕士研究生</t>
  </si>
  <si>
    <t>西班牙阿尔卡拉大学</t>
  </si>
  <si>
    <t>变化管理</t>
  </si>
  <si>
    <t>是</t>
  </si>
  <si>
    <t>李沁燕</t>
  </si>
  <si>
    <t>19900724</t>
  </si>
  <si>
    <t>青海大学</t>
  </si>
  <si>
    <t>企业管理</t>
  </si>
  <si>
    <t>卢学倩</t>
  </si>
  <si>
    <t>19930122</t>
  </si>
  <si>
    <t>中央财经大学</t>
  </si>
  <si>
    <t>人力资源管理</t>
  </si>
  <si>
    <t>郑召曦</t>
  </si>
  <si>
    <t>19940914</t>
  </si>
  <si>
    <t>庆熙大学（韩国）</t>
  </si>
  <si>
    <t>工商管理学</t>
  </si>
  <si>
    <t>否</t>
  </si>
  <si>
    <t>张玉华</t>
  </si>
  <si>
    <t>19881022</t>
  </si>
  <si>
    <t>西北师范大学</t>
  </si>
  <si>
    <t>土地资源管理</t>
  </si>
  <si>
    <t>董长英</t>
  </si>
  <si>
    <t>19941030</t>
  </si>
  <si>
    <t>华中科技大学</t>
  </si>
  <si>
    <t>行政管理</t>
  </si>
  <si>
    <t>教务处</t>
  </si>
  <si>
    <t>教育学原理、高等教育学</t>
  </si>
  <si>
    <t>韩冰冰</t>
  </si>
  <si>
    <t>19890408</t>
  </si>
  <si>
    <t>南京师范大学</t>
  </si>
  <si>
    <t>教育学原理</t>
  </si>
  <si>
    <t>李梅</t>
  </si>
  <si>
    <t>19900410</t>
  </si>
  <si>
    <t>青海师范大学</t>
  </si>
  <si>
    <t>李夏雨</t>
  </si>
  <si>
    <t>19930107</t>
  </si>
  <si>
    <t>岳烽</t>
  </si>
  <si>
    <t>19921006</t>
  </si>
  <si>
    <t>马晓英</t>
  </si>
  <si>
    <t>19930106</t>
  </si>
  <si>
    <t>东北师范大学</t>
  </si>
  <si>
    <t>发展规划处</t>
  </si>
  <si>
    <t>工学、管理学、教育学</t>
  </si>
  <si>
    <t>铁成梁</t>
  </si>
  <si>
    <t>男</t>
  </si>
  <si>
    <t>19930128</t>
  </si>
  <si>
    <t>华北电力大学</t>
  </si>
  <si>
    <t>动力机械及工程</t>
  </si>
  <si>
    <t>段欢</t>
  </si>
  <si>
    <t>19910613</t>
  </si>
  <si>
    <t>中国石油大学（北京）</t>
  </si>
  <si>
    <t>卢雪盈</t>
  </si>
  <si>
    <t>19881025</t>
  </si>
  <si>
    <t>中科院测量与地球物理研究所</t>
  </si>
  <si>
    <t>大地测量学与测量工程</t>
  </si>
  <si>
    <t>任姗姗</t>
  </si>
  <si>
    <t>19921125</t>
  </si>
  <si>
    <t>西安交通大学</t>
  </si>
  <si>
    <t>机械工程</t>
  </si>
  <si>
    <t>海文静</t>
  </si>
  <si>
    <t>19920306</t>
  </si>
  <si>
    <t>甘肃农业大学</t>
  </si>
  <si>
    <t>齐行义</t>
  </si>
  <si>
    <t>19930804</t>
  </si>
  <si>
    <t>张文悦</t>
  </si>
  <si>
    <t>19920520</t>
  </si>
  <si>
    <t>兰州交通大学</t>
  </si>
  <si>
    <t>交通运输工程</t>
  </si>
  <si>
    <t>张媛欣</t>
  </si>
  <si>
    <t>19940201</t>
  </si>
  <si>
    <t>青海民族大学</t>
  </si>
  <si>
    <t>教育经济与管理</t>
  </si>
  <si>
    <t>马聪聪</t>
  </si>
  <si>
    <t>19940820</t>
  </si>
  <si>
    <t>曲阜师范大学</t>
  </si>
  <si>
    <t>教育学</t>
  </si>
  <si>
    <t>靳伟</t>
  </si>
  <si>
    <t>19920210</t>
  </si>
  <si>
    <t>江苏大学</t>
  </si>
  <si>
    <t>农业机械化工程</t>
  </si>
  <si>
    <t>翟婧</t>
  </si>
  <si>
    <t>19940107</t>
  </si>
  <si>
    <t>马亚栋</t>
  </si>
  <si>
    <t>19920507</t>
  </si>
  <si>
    <t>辐射防护及环境保护</t>
  </si>
  <si>
    <t>缺考</t>
  </si>
  <si>
    <t>科技处</t>
  </si>
  <si>
    <t>行政管理、社会医疗与卫生事业管理、教育经济与管理</t>
  </si>
  <si>
    <t>杨婧</t>
  </si>
  <si>
    <t>19930903</t>
  </si>
  <si>
    <t>王鸽子</t>
  </si>
  <si>
    <t>19891108</t>
  </si>
  <si>
    <t>李倩倩</t>
  </si>
  <si>
    <t>19930702</t>
  </si>
  <si>
    <t>韩雅洁</t>
  </si>
  <si>
    <t>19901115</t>
  </si>
  <si>
    <t>中国石油大学（华东）</t>
  </si>
  <si>
    <t>张振弢</t>
  </si>
  <si>
    <t>19900217</t>
  </si>
  <si>
    <t>中南民族大学</t>
  </si>
  <si>
    <t>陈海蓉</t>
  </si>
  <si>
    <t>19921027</t>
  </si>
  <si>
    <t>西南民族大学</t>
  </si>
  <si>
    <t>行政管理专业</t>
  </si>
  <si>
    <t>外事办</t>
  </si>
  <si>
    <t>畜牧学、作物学、管理学</t>
  </si>
  <si>
    <t>刘馨</t>
  </si>
  <si>
    <t>19930726</t>
  </si>
  <si>
    <t>英国贝尔法斯特女王大学</t>
  </si>
  <si>
    <t>侯晓航</t>
  </si>
  <si>
    <t>19931108</t>
  </si>
  <si>
    <t>法国格勒诺布尔经济管理学校</t>
  </si>
  <si>
    <t>张文秀</t>
  </si>
  <si>
    <t>19930925</t>
  </si>
  <si>
    <t>英国曼彻斯特大学</t>
  </si>
  <si>
    <t>沈牧雅</t>
  </si>
  <si>
    <t>19900722</t>
  </si>
  <si>
    <t>英国卡迪夫大学</t>
  </si>
  <si>
    <t>物流与运营管理</t>
  </si>
  <si>
    <t>马岩强</t>
  </si>
  <si>
    <t>19880712</t>
  </si>
  <si>
    <t>伊斯兰堡国立语言大学</t>
  </si>
  <si>
    <t>商业管理</t>
  </si>
  <si>
    <t>马万浩</t>
  </si>
  <si>
    <t>19931007</t>
  </si>
  <si>
    <t>兰州大学</t>
  </si>
  <si>
    <t>畜牧学</t>
  </si>
  <si>
    <t>信息化技术中心</t>
  </si>
  <si>
    <t>通信与信息系统、计算机系统结构、计算机软件与理论、计算机应用技术、软件工程、网络空间安全、计算机技术</t>
  </si>
  <si>
    <t>焦久隆</t>
  </si>
  <si>
    <t>19910930</t>
  </si>
  <si>
    <t>哈尔滨工业大学</t>
  </si>
  <si>
    <t>计算机技术</t>
  </si>
  <si>
    <t>马箫雯</t>
  </si>
  <si>
    <t>19890504</t>
  </si>
  <si>
    <t>重庆邮电大学</t>
  </si>
  <si>
    <t>通信与信息系统</t>
  </si>
  <si>
    <t>孙本旺</t>
  </si>
  <si>
    <t>19901029</t>
  </si>
  <si>
    <t>张炜</t>
  </si>
  <si>
    <t>19900626</t>
  </si>
  <si>
    <t>软件工程</t>
  </si>
  <si>
    <t>贾泽宇</t>
  </si>
  <si>
    <t>19930108</t>
  </si>
  <si>
    <t>计算机应用技术</t>
  </si>
  <si>
    <t>实验室管理处</t>
  </si>
  <si>
    <t>公共卫生与预防医学、生物化学与分子生物学、电气工程</t>
  </si>
  <si>
    <t>李月霞</t>
  </si>
  <si>
    <t>东华大学</t>
  </si>
  <si>
    <t>生物化学与分子生物学</t>
  </si>
  <si>
    <t>白丽丽</t>
  </si>
  <si>
    <t>19900824</t>
  </si>
  <si>
    <t>赖晶</t>
  </si>
  <si>
    <t>19920829</t>
  </si>
  <si>
    <t>农科院</t>
  </si>
  <si>
    <t>工商管理、管理科学与工程、农业经济管理</t>
  </si>
  <si>
    <t>韩震</t>
  </si>
  <si>
    <t>19930613</t>
  </si>
  <si>
    <t>英国谢菲尔德大学</t>
  </si>
  <si>
    <t>王安林</t>
  </si>
  <si>
    <t>19921127</t>
  </si>
  <si>
    <t>安格利亚鲁斯金大学</t>
  </si>
  <si>
    <t>工商管理</t>
  </si>
  <si>
    <t>继续教育学院</t>
  </si>
  <si>
    <t>职业技术教育学、成人教育学</t>
  </si>
  <si>
    <t>马秀珍</t>
  </si>
  <si>
    <t>19930205</t>
  </si>
  <si>
    <t>浙江师范大学</t>
  </si>
  <si>
    <t>职业技术教育学</t>
  </si>
  <si>
    <t>温馨</t>
  </si>
  <si>
    <t>19920213</t>
  </si>
  <si>
    <t>德累斯顿工业大学</t>
  </si>
  <si>
    <t>职业教育与人力资源开发</t>
  </si>
  <si>
    <t>张钊</t>
  </si>
  <si>
    <t>19911124</t>
  </si>
  <si>
    <t>吴静静</t>
  </si>
  <si>
    <t>19921228</t>
  </si>
  <si>
    <t>成人教育学</t>
  </si>
  <si>
    <t>李楠</t>
  </si>
  <si>
    <t>昆仑学院</t>
  </si>
  <si>
    <t>工学、理学、管理学、马克思主义理论</t>
  </si>
  <si>
    <t>冯一伟</t>
  </si>
  <si>
    <t>19930306</t>
  </si>
  <si>
    <t>公共管理</t>
  </si>
  <si>
    <t>李忠鹏</t>
  </si>
  <si>
    <t>19930214</t>
  </si>
  <si>
    <t>马克思主义基本原理</t>
  </si>
  <si>
    <t>闫涌</t>
  </si>
  <si>
    <t>19890328</t>
  </si>
  <si>
    <t>中山大学</t>
  </si>
  <si>
    <t>光学工程</t>
  </si>
  <si>
    <t>张琦</t>
  </si>
  <si>
    <t>19890825</t>
  </si>
  <si>
    <t>西南交通大学</t>
  </si>
  <si>
    <t>风景园林学</t>
  </si>
  <si>
    <t>张胡元</t>
  </si>
  <si>
    <t>19881126</t>
  </si>
  <si>
    <t>机械电子工程</t>
  </si>
  <si>
    <t>杜国英</t>
  </si>
  <si>
    <t>19930408</t>
  </si>
  <si>
    <t>兰州理工大学</t>
  </si>
  <si>
    <t>食品科学</t>
  </si>
  <si>
    <t>王鹏德</t>
  </si>
  <si>
    <t>19940124</t>
  </si>
  <si>
    <t>高分子化学与物理</t>
  </si>
  <si>
    <t>王鹏飞</t>
  </si>
  <si>
    <t>19881109</t>
  </si>
  <si>
    <t>陕西科技大学</t>
  </si>
  <si>
    <t>苏成鹏</t>
  </si>
  <si>
    <t>19900426</t>
  </si>
  <si>
    <t>贵州大学</t>
  </si>
  <si>
    <t>地质学</t>
  </si>
  <si>
    <t>李倩</t>
  </si>
  <si>
    <t>19921206</t>
  </si>
  <si>
    <t>夏银珍</t>
  </si>
  <si>
    <t>19910922</t>
  </si>
  <si>
    <t>自然地理学</t>
  </si>
  <si>
    <t>陈霞</t>
  </si>
  <si>
    <t>农产品加工及贮藏工程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</si>
</sst>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rgb="FF0D0D0D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1" fillId="10" borderId="2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6"/>
  <sheetViews>
    <sheetView tabSelected="1" zoomScale="70" zoomScaleNormal="70" workbookViewId="0">
      <selection activeCell="V7" sqref="V7"/>
    </sheetView>
  </sheetViews>
  <sheetFormatPr defaultColWidth="9" defaultRowHeight="13.5"/>
  <cols>
    <col min="1" max="1" width="14.7666666666667" style="1" customWidth="1"/>
    <col min="2" max="2" width="9" style="1"/>
    <col min="3" max="3" width="6.95833333333333" style="1" customWidth="1"/>
    <col min="4" max="4" width="18.75" style="1" customWidth="1"/>
    <col min="5" max="5" width="12.325" style="1" customWidth="1"/>
    <col min="6" max="6" width="10.175" style="1" customWidth="1"/>
    <col min="7" max="7" width="6.99166666666667" style="1" customWidth="1"/>
    <col min="8" max="8" width="12.5" style="1" customWidth="1"/>
    <col min="9" max="9" width="10.625" style="1" customWidth="1"/>
    <col min="10" max="10" width="26.625" style="1" customWidth="1"/>
    <col min="11" max="11" width="22.625" style="1" customWidth="1"/>
    <col min="12" max="12" width="12.3166666666667" style="1" customWidth="1"/>
    <col min="13" max="15" width="12.5" style="1" customWidth="1"/>
    <col min="16" max="16" width="11.25" style="1" customWidth="1"/>
    <col min="17" max="17" width="8.04166666666667" style="1" customWidth="1"/>
    <col min="18" max="18" width="14.7583333333333" style="1" customWidth="1"/>
    <col min="19" max="16384" width="9" style="1"/>
  </cols>
  <sheetData>
    <row r="1" ht="7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58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3" t="s">
        <v>14</v>
      </c>
      <c r="O2" s="7" t="s">
        <v>15</v>
      </c>
      <c r="P2" s="7" t="s">
        <v>16</v>
      </c>
      <c r="Q2" s="7" t="s">
        <v>17</v>
      </c>
      <c r="R2" s="3" t="s">
        <v>18</v>
      </c>
    </row>
    <row r="3" ht="22" customHeight="1" spans="1:18">
      <c r="A3" s="4" t="s">
        <v>19</v>
      </c>
      <c r="B3" s="4" t="s">
        <v>20</v>
      </c>
      <c r="C3" s="4">
        <v>1</v>
      </c>
      <c r="D3" s="4" t="s">
        <v>21</v>
      </c>
      <c r="E3" s="4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8" t="s">
        <v>28</v>
      </c>
      <c r="L3" s="9">
        <v>77</v>
      </c>
      <c r="M3" s="9">
        <f t="shared" ref="M3:M25" si="0">L3*0.4</f>
        <v>30.8</v>
      </c>
      <c r="N3" s="9">
        <v>84.2</v>
      </c>
      <c r="O3" s="9">
        <f>N3*0.3</f>
        <v>25.26</v>
      </c>
      <c r="P3" s="9">
        <f>M3+O3</f>
        <v>56.06</v>
      </c>
      <c r="Q3" s="9">
        <v>1</v>
      </c>
      <c r="R3" s="9" t="s">
        <v>29</v>
      </c>
    </row>
    <row r="4" ht="22" customHeight="1" spans="1:18">
      <c r="A4" s="4"/>
      <c r="B4" s="4"/>
      <c r="C4" s="4"/>
      <c r="D4" s="4"/>
      <c r="E4" s="4"/>
      <c r="F4" s="5" t="s">
        <v>30</v>
      </c>
      <c r="G4" s="5" t="s">
        <v>24</v>
      </c>
      <c r="H4" s="5" t="s">
        <v>31</v>
      </c>
      <c r="I4" s="5" t="s">
        <v>26</v>
      </c>
      <c r="J4" s="5" t="s">
        <v>32</v>
      </c>
      <c r="K4" s="5" t="s">
        <v>33</v>
      </c>
      <c r="L4" s="9">
        <v>76.5</v>
      </c>
      <c r="M4" s="9">
        <f t="shared" si="0"/>
        <v>30.6</v>
      </c>
      <c r="N4" s="9">
        <v>82.2</v>
      </c>
      <c r="O4" s="9">
        <f t="shared" ref="O4:O36" si="1">N4*0.3</f>
        <v>24.66</v>
      </c>
      <c r="P4" s="9">
        <f t="shared" ref="P4:P14" si="2">M4+O4</f>
        <v>55.26</v>
      </c>
      <c r="Q4" s="9">
        <v>2</v>
      </c>
      <c r="R4" s="9" t="s">
        <v>29</v>
      </c>
    </row>
    <row r="5" ht="22" customHeight="1" spans="1:18">
      <c r="A5" s="4"/>
      <c r="B5" s="4"/>
      <c r="C5" s="4"/>
      <c r="D5" s="4"/>
      <c r="E5" s="4"/>
      <c r="F5" s="5" t="s">
        <v>34</v>
      </c>
      <c r="G5" s="5" t="s">
        <v>24</v>
      </c>
      <c r="H5" s="5" t="s">
        <v>35</v>
      </c>
      <c r="I5" s="5" t="s">
        <v>26</v>
      </c>
      <c r="J5" s="5" t="s">
        <v>36</v>
      </c>
      <c r="K5" s="5" t="s">
        <v>37</v>
      </c>
      <c r="L5" s="9">
        <v>70</v>
      </c>
      <c r="M5" s="9">
        <f t="shared" si="0"/>
        <v>28</v>
      </c>
      <c r="N5" s="9">
        <v>88</v>
      </c>
      <c r="O5" s="9">
        <f t="shared" si="1"/>
        <v>26.4</v>
      </c>
      <c r="P5" s="9">
        <f t="shared" si="2"/>
        <v>54.4</v>
      </c>
      <c r="Q5" s="9">
        <v>3</v>
      </c>
      <c r="R5" s="9" t="s">
        <v>29</v>
      </c>
    </row>
    <row r="6" ht="22" customHeight="1" spans="1:18">
      <c r="A6" s="4"/>
      <c r="B6" s="4"/>
      <c r="C6" s="4"/>
      <c r="D6" s="4"/>
      <c r="E6" s="4"/>
      <c r="F6" s="6" t="s">
        <v>38</v>
      </c>
      <c r="G6" s="6" t="s">
        <v>24</v>
      </c>
      <c r="H6" s="6" t="s">
        <v>39</v>
      </c>
      <c r="I6" s="6" t="s">
        <v>26</v>
      </c>
      <c r="J6" s="6" t="s">
        <v>40</v>
      </c>
      <c r="K6" s="6" t="s">
        <v>41</v>
      </c>
      <c r="L6" s="10">
        <v>73.5</v>
      </c>
      <c r="M6" s="10">
        <f t="shared" si="0"/>
        <v>29.4</v>
      </c>
      <c r="N6" s="10">
        <v>83</v>
      </c>
      <c r="O6" s="10">
        <f t="shared" si="1"/>
        <v>24.9</v>
      </c>
      <c r="P6" s="10">
        <f t="shared" si="2"/>
        <v>54.3</v>
      </c>
      <c r="Q6" s="10">
        <v>4</v>
      </c>
      <c r="R6" s="10" t="s">
        <v>42</v>
      </c>
    </row>
    <row r="7" ht="22" customHeight="1" spans="1:18">
      <c r="A7" s="4"/>
      <c r="B7" s="4"/>
      <c r="C7" s="4"/>
      <c r="D7" s="4"/>
      <c r="E7" s="4"/>
      <c r="F7" s="6" t="s">
        <v>43</v>
      </c>
      <c r="G7" s="6" t="s">
        <v>24</v>
      </c>
      <c r="H7" s="6" t="s">
        <v>44</v>
      </c>
      <c r="I7" s="6" t="s">
        <v>26</v>
      </c>
      <c r="J7" s="6" t="s">
        <v>45</v>
      </c>
      <c r="K7" s="6" t="s">
        <v>46</v>
      </c>
      <c r="L7" s="10">
        <v>71</v>
      </c>
      <c r="M7" s="10">
        <f t="shared" si="0"/>
        <v>28.4</v>
      </c>
      <c r="N7" s="10">
        <v>81.6</v>
      </c>
      <c r="O7" s="10">
        <f t="shared" si="1"/>
        <v>24.48</v>
      </c>
      <c r="P7" s="10">
        <f t="shared" si="2"/>
        <v>52.88</v>
      </c>
      <c r="Q7" s="10">
        <v>5</v>
      </c>
      <c r="R7" s="10" t="s">
        <v>42</v>
      </c>
    </row>
    <row r="8" ht="22" customHeight="1" spans="1:18">
      <c r="A8" s="4"/>
      <c r="B8" s="4"/>
      <c r="C8" s="4"/>
      <c r="D8" s="4"/>
      <c r="E8" s="4"/>
      <c r="F8" s="6" t="s">
        <v>47</v>
      </c>
      <c r="G8" s="6" t="s">
        <v>24</v>
      </c>
      <c r="H8" s="6" t="s">
        <v>48</v>
      </c>
      <c r="I8" s="6" t="s">
        <v>26</v>
      </c>
      <c r="J8" s="6" t="s">
        <v>49</v>
      </c>
      <c r="K8" s="6" t="s">
        <v>50</v>
      </c>
      <c r="L8" s="10">
        <v>70.5</v>
      </c>
      <c r="M8" s="10">
        <f t="shared" si="0"/>
        <v>28.2</v>
      </c>
      <c r="N8" s="10">
        <v>81.6</v>
      </c>
      <c r="O8" s="10">
        <f t="shared" si="1"/>
        <v>24.48</v>
      </c>
      <c r="P8" s="10">
        <f t="shared" si="2"/>
        <v>52.68</v>
      </c>
      <c r="Q8" s="10">
        <v>6</v>
      </c>
      <c r="R8" s="10" t="s">
        <v>42</v>
      </c>
    </row>
    <row r="9" ht="22" customHeight="1" spans="1:18">
      <c r="A9" s="4" t="s">
        <v>51</v>
      </c>
      <c r="B9" s="4" t="s">
        <v>20</v>
      </c>
      <c r="C9" s="4">
        <v>1</v>
      </c>
      <c r="D9" s="4" t="s">
        <v>52</v>
      </c>
      <c r="E9" s="4" t="s">
        <v>22</v>
      </c>
      <c r="F9" s="5" t="s">
        <v>53</v>
      </c>
      <c r="G9" s="5" t="s">
        <v>24</v>
      </c>
      <c r="H9" s="5" t="s">
        <v>54</v>
      </c>
      <c r="I9" s="5" t="s">
        <v>26</v>
      </c>
      <c r="J9" s="5" t="s">
        <v>55</v>
      </c>
      <c r="K9" s="5" t="s">
        <v>56</v>
      </c>
      <c r="L9" s="9">
        <v>78.5</v>
      </c>
      <c r="M9" s="9">
        <f t="shared" si="0"/>
        <v>31.4</v>
      </c>
      <c r="N9" s="9">
        <v>85</v>
      </c>
      <c r="O9" s="9">
        <f t="shared" si="1"/>
        <v>25.5</v>
      </c>
      <c r="P9" s="9">
        <f t="shared" si="2"/>
        <v>56.9</v>
      </c>
      <c r="Q9" s="9">
        <v>1</v>
      </c>
      <c r="R9" s="9" t="s">
        <v>29</v>
      </c>
    </row>
    <row r="10" ht="22" customHeight="1" spans="1:18">
      <c r="A10" s="4"/>
      <c r="B10" s="4"/>
      <c r="C10" s="4"/>
      <c r="D10" s="4"/>
      <c r="E10" s="4"/>
      <c r="F10" s="5" t="s">
        <v>57</v>
      </c>
      <c r="G10" s="5" t="s">
        <v>24</v>
      </c>
      <c r="H10" s="5" t="s">
        <v>58</v>
      </c>
      <c r="I10" s="5" t="s">
        <v>26</v>
      </c>
      <c r="J10" s="5" t="s">
        <v>59</v>
      </c>
      <c r="K10" s="5" t="s">
        <v>56</v>
      </c>
      <c r="L10" s="9">
        <v>74.5</v>
      </c>
      <c r="M10" s="9">
        <f t="shared" si="0"/>
        <v>29.8</v>
      </c>
      <c r="N10" s="9">
        <v>86.8</v>
      </c>
      <c r="O10" s="9">
        <f t="shared" si="1"/>
        <v>26.04</v>
      </c>
      <c r="P10" s="9">
        <f t="shared" si="2"/>
        <v>55.84</v>
      </c>
      <c r="Q10" s="9">
        <v>2</v>
      </c>
      <c r="R10" s="9" t="s">
        <v>29</v>
      </c>
    </row>
    <row r="11" ht="22" customHeight="1" spans="1:18">
      <c r="A11" s="4"/>
      <c r="B11" s="4"/>
      <c r="C11" s="4"/>
      <c r="D11" s="4"/>
      <c r="E11" s="4"/>
      <c r="F11" s="5" t="s">
        <v>60</v>
      </c>
      <c r="G11" s="5" t="s">
        <v>24</v>
      </c>
      <c r="H11" s="5" t="s">
        <v>61</v>
      </c>
      <c r="I11" s="5" t="s">
        <v>26</v>
      </c>
      <c r="J11" s="5" t="s">
        <v>59</v>
      </c>
      <c r="K11" s="5" t="s">
        <v>56</v>
      </c>
      <c r="L11" s="9">
        <v>75</v>
      </c>
      <c r="M11" s="9">
        <f t="shared" si="0"/>
        <v>30</v>
      </c>
      <c r="N11" s="9">
        <v>82.6</v>
      </c>
      <c r="O11" s="9">
        <f t="shared" si="1"/>
        <v>24.78</v>
      </c>
      <c r="P11" s="9">
        <f t="shared" si="2"/>
        <v>54.78</v>
      </c>
      <c r="Q11" s="9">
        <v>3</v>
      </c>
      <c r="R11" s="9" t="s">
        <v>29</v>
      </c>
    </row>
    <row r="12" ht="22" customHeight="1" spans="1:18">
      <c r="A12" s="4"/>
      <c r="B12" s="4"/>
      <c r="C12" s="4"/>
      <c r="D12" s="4"/>
      <c r="E12" s="4"/>
      <c r="F12" s="6" t="s">
        <v>62</v>
      </c>
      <c r="G12" s="6" t="s">
        <v>24</v>
      </c>
      <c r="H12" s="6" t="s">
        <v>63</v>
      </c>
      <c r="I12" s="6" t="s">
        <v>26</v>
      </c>
      <c r="J12" s="6" t="s">
        <v>59</v>
      </c>
      <c r="K12" s="6" t="s">
        <v>56</v>
      </c>
      <c r="L12" s="10">
        <v>70.5</v>
      </c>
      <c r="M12" s="10">
        <f t="shared" si="0"/>
        <v>28.2</v>
      </c>
      <c r="N12" s="10">
        <v>82.4</v>
      </c>
      <c r="O12" s="10">
        <f t="shared" si="1"/>
        <v>24.72</v>
      </c>
      <c r="P12" s="10">
        <f t="shared" si="2"/>
        <v>52.92</v>
      </c>
      <c r="Q12" s="10">
        <v>4</v>
      </c>
      <c r="R12" s="10" t="s">
        <v>42</v>
      </c>
    </row>
    <row r="13" ht="22" customHeight="1" spans="1:18">
      <c r="A13" s="4"/>
      <c r="B13" s="4"/>
      <c r="C13" s="4"/>
      <c r="D13" s="4"/>
      <c r="E13" s="4"/>
      <c r="F13" s="6" t="s">
        <v>64</v>
      </c>
      <c r="G13" s="6" t="s">
        <v>24</v>
      </c>
      <c r="H13" s="6" t="s">
        <v>65</v>
      </c>
      <c r="I13" s="6" t="s">
        <v>26</v>
      </c>
      <c r="J13" s="6" t="s">
        <v>66</v>
      </c>
      <c r="K13" s="6" t="s">
        <v>56</v>
      </c>
      <c r="L13" s="10">
        <v>60.5</v>
      </c>
      <c r="M13" s="10">
        <f t="shared" si="0"/>
        <v>24.2</v>
      </c>
      <c r="N13" s="10">
        <v>79.8</v>
      </c>
      <c r="O13" s="10">
        <f t="shared" si="1"/>
        <v>23.94</v>
      </c>
      <c r="P13" s="10">
        <f t="shared" si="2"/>
        <v>48.14</v>
      </c>
      <c r="Q13" s="10">
        <v>5</v>
      </c>
      <c r="R13" s="10" t="s">
        <v>42</v>
      </c>
    </row>
    <row r="14" s="1" customFormat="1" ht="22" customHeight="1" spans="1:18">
      <c r="A14" s="4" t="s">
        <v>67</v>
      </c>
      <c r="B14" s="4" t="s">
        <v>20</v>
      </c>
      <c r="C14" s="4">
        <v>2</v>
      </c>
      <c r="D14" s="4" t="s">
        <v>68</v>
      </c>
      <c r="E14" s="4" t="s">
        <v>22</v>
      </c>
      <c r="F14" s="5" t="s">
        <v>69</v>
      </c>
      <c r="G14" s="5" t="s">
        <v>70</v>
      </c>
      <c r="H14" s="5" t="s">
        <v>71</v>
      </c>
      <c r="I14" s="5" t="s">
        <v>26</v>
      </c>
      <c r="J14" s="5" t="s">
        <v>72</v>
      </c>
      <c r="K14" s="5" t="s">
        <v>73</v>
      </c>
      <c r="L14" s="9">
        <v>81.5</v>
      </c>
      <c r="M14" s="9">
        <f t="shared" si="0"/>
        <v>32.6</v>
      </c>
      <c r="N14" s="9">
        <v>82.4</v>
      </c>
      <c r="O14" s="9">
        <f t="shared" si="1"/>
        <v>24.72</v>
      </c>
      <c r="P14" s="9">
        <f t="shared" si="2"/>
        <v>57.32</v>
      </c>
      <c r="Q14" s="9">
        <v>1</v>
      </c>
      <c r="R14" s="9" t="s">
        <v>29</v>
      </c>
    </row>
    <row r="15" s="1" customFormat="1" ht="22" customHeight="1" spans="1:18">
      <c r="A15" s="4"/>
      <c r="B15" s="4"/>
      <c r="C15" s="4"/>
      <c r="D15" s="4"/>
      <c r="E15" s="4"/>
      <c r="F15" s="5" t="s">
        <v>74</v>
      </c>
      <c r="G15" s="5" t="s">
        <v>24</v>
      </c>
      <c r="H15" s="5" t="s">
        <v>75</v>
      </c>
      <c r="I15" s="5" t="s">
        <v>26</v>
      </c>
      <c r="J15" s="5" t="s">
        <v>76</v>
      </c>
      <c r="K15" s="5" t="s">
        <v>33</v>
      </c>
      <c r="L15" s="9">
        <v>80.5</v>
      </c>
      <c r="M15" s="9">
        <f t="shared" si="0"/>
        <v>32.2</v>
      </c>
      <c r="N15" s="9">
        <v>80.8</v>
      </c>
      <c r="O15" s="9">
        <f t="shared" si="1"/>
        <v>24.24</v>
      </c>
      <c r="P15" s="9">
        <f t="shared" ref="P15:P36" si="3">M15+O15</f>
        <v>56.44</v>
      </c>
      <c r="Q15" s="9">
        <v>2</v>
      </c>
      <c r="R15" s="9" t="s">
        <v>29</v>
      </c>
    </row>
    <row r="16" s="1" customFormat="1" ht="22" customHeight="1" spans="1:18">
      <c r="A16" s="4"/>
      <c r="B16" s="4"/>
      <c r="C16" s="4"/>
      <c r="D16" s="4"/>
      <c r="E16" s="4"/>
      <c r="F16" s="5" t="s">
        <v>77</v>
      </c>
      <c r="G16" s="5" t="s">
        <v>24</v>
      </c>
      <c r="H16" s="5" t="s">
        <v>78</v>
      </c>
      <c r="I16" s="5" t="s">
        <v>26</v>
      </c>
      <c r="J16" s="5" t="s">
        <v>79</v>
      </c>
      <c r="K16" s="5" t="s">
        <v>80</v>
      </c>
      <c r="L16" s="9">
        <v>79.5</v>
      </c>
      <c r="M16" s="9">
        <f t="shared" si="0"/>
        <v>31.8</v>
      </c>
      <c r="N16" s="9">
        <v>80</v>
      </c>
      <c r="O16" s="9">
        <f t="shared" si="1"/>
        <v>24</v>
      </c>
      <c r="P16" s="9">
        <f t="shared" si="3"/>
        <v>55.8</v>
      </c>
      <c r="Q16" s="9">
        <v>3</v>
      </c>
      <c r="R16" s="9" t="s">
        <v>29</v>
      </c>
    </row>
    <row r="17" s="1" customFormat="1" ht="22" customHeight="1" spans="1:18">
      <c r="A17" s="4"/>
      <c r="B17" s="4"/>
      <c r="C17" s="4"/>
      <c r="D17" s="4"/>
      <c r="E17" s="4"/>
      <c r="F17" s="5" t="s">
        <v>81</v>
      </c>
      <c r="G17" s="5" t="s">
        <v>24</v>
      </c>
      <c r="H17" s="5" t="s">
        <v>82</v>
      </c>
      <c r="I17" s="5" t="s">
        <v>26</v>
      </c>
      <c r="J17" s="5" t="s">
        <v>83</v>
      </c>
      <c r="K17" s="5" t="s">
        <v>84</v>
      </c>
      <c r="L17" s="9">
        <v>76.5</v>
      </c>
      <c r="M17" s="9">
        <f t="shared" si="0"/>
        <v>30.6</v>
      </c>
      <c r="N17" s="9">
        <v>83.4</v>
      </c>
      <c r="O17" s="9">
        <f t="shared" si="1"/>
        <v>25.02</v>
      </c>
      <c r="P17" s="9">
        <f t="shared" si="3"/>
        <v>55.62</v>
      </c>
      <c r="Q17" s="9">
        <v>4</v>
      </c>
      <c r="R17" s="9" t="s">
        <v>29</v>
      </c>
    </row>
    <row r="18" s="1" customFormat="1" ht="22" customHeight="1" spans="1:18">
      <c r="A18" s="4"/>
      <c r="B18" s="4"/>
      <c r="C18" s="4"/>
      <c r="D18" s="4"/>
      <c r="E18" s="4"/>
      <c r="F18" s="5" t="s">
        <v>85</v>
      </c>
      <c r="G18" s="5" t="s">
        <v>24</v>
      </c>
      <c r="H18" s="5" t="s">
        <v>86</v>
      </c>
      <c r="I18" s="5" t="s">
        <v>26</v>
      </c>
      <c r="J18" s="5" t="s">
        <v>87</v>
      </c>
      <c r="K18" s="5" t="s">
        <v>46</v>
      </c>
      <c r="L18" s="9">
        <v>73</v>
      </c>
      <c r="M18" s="9">
        <f t="shared" si="0"/>
        <v>29.2</v>
      </c>
      <c r="N18" s="9">
        <v>88</v>
      </c>
      <c r="O18" s="9">
        <f t="shared" si="1"/>
        <v>26.4</v>
      </c>
      <c r="P18" s="9">
        <f t="shared" si="3"/>
        <v>55.6</v>
      </c>
      <c r="Q18" s="9">
        <v>5</v>
      </c>
      <c r="R18" s="9" t="s">
        <v>29</v>
      </c>
    </row>
    <row r="19" s="1" customFormat="1" ht="22" customHeight="1" spans="1:18">
      <c r="A19" s="4"/>
      <c r="B19" s="4"/>
      <c r="C19" s="4"/>
      <c r="D19" s="4"/>
      <c r="E19" s="4"/>
      <c r="F19" s="5" t="s">
        <v>88</v>
      </c>
      <c r="G19" s="5" t="s">
        <v>70</v>
      </c>
      <c r="H19" s="5" t="s">
        <v>89</v>
      </c>
      <c r="I19" s="5" t="s">
        <v>26</v>
      </c>
      <c r="J19" s="5" t="s">
        <v>32</v>
      </c>
      <c r="K19" s="5" t="s">
        <v>33</v>
      </c>
      <c r="L19" s="9">
        <v>74</v>
      </c>
      <c r="M19" s="9">
        <f t="shared" si="0"/>
        <v>29.6</v>
      </c>
      <c r="N19" s="9">
        <v>79.4</v>
      </c>
      <c r="O19" s="9">
        <f t="shared" si="1"/>
        <v>23.82</v>
      </c>
      <c r="P19" s="9">
        <f t="shared" si="3"/>
        <v>53.42</v>
      </c>
      <c r="Q19" s="9">
        <v>6</v>
      </c>
      <c r="R19" s="9" t="s">
        <v>29</v>
      </c>
    </row>
    <row r="20" s="1" customFormat="1" ht="22" customHeight="1" spans="1:18">
      <c r="A20" s="4"/>
      <c r="B20" s="4"/>
      <c r="C20" s="4"/>
      <c r="D20" s="4"/>
      <c r="E20" s="4"/>
      <c r="F20" s="6" t="s">
        <v>90</v>
      </c>
      <c r="G20" s="6" t="s">
        <v>24</v>
      </c>
      <c r="H20" s="6" t="s">
        <v>91</v>
      </c>
      <c r="I20" s="6" t="s">
        <v>26</v>
      </c>
      <c r="J20" s="6" t="s">
        <v>92</v>
      </c>
      <c r="K20" s="6" t="s">
        <v>93</v>
      </c>
      <c r="L20" s="10">
        <v>74</v>
      </c>
      <c r="M20" s="10">
        <f t="shared" si="0"/>
        <v>29.6</v>
      </c>
      <c r="N20" s="10">
        <v>79.2</v>
      </c>
      <c r="O20" s="10">
        <f t="shared" si="1"/>
        <v>23.76</v>
      </c>
      <c r="P20" s="10">
        <f t="shared" si="3"/>
        <v>53.36</v>
      </c>
      <c r="Q20" s="10">
        <v>7</v>
      </c>
      <c r="R20" s="10" t="s">
        <v>42</v>
      </c>
    </row>
    <row r="21" s="1" customFormat="1" ht="22" customHeight="1" spans="1:18">
      <c r="A21" s="4"/>
      <c r="B21" s="4"/>
      <c r="C21" s="4"/>
      <c r="D21" s="4"/>
      <c r="E21" s="4"/>
      <c r="F21" s="6" t="s">
        <v>94</v>
      </c>
      <c r="G21" s="6" t="s">
        <v>24</v>
      </c>
      <c r="H21" s="6" t="s">
        <v>95</v>
      </c>
      <c r="I21" s="6" t="s">
        <v>26</v>
      </c>
      <c r="J21" s="6" t="s">
        <v>96</v>
      </c>
      <c r="K21" s="6" t="s">
        <v>97</v>
      </c>
      <c r="L21" s="10">
        <v>75</v>
      </c>
      <c r="M21" s="10">
        <f t="shared" si="0"/>
        <v>30</v>
      </c>
      <c r="N21" s="10">
        <v>75.4</v>
      </c>
      <c r="O21" s="10">
        <f t="shared" si="1"/>
        <v>22.62</v>
      </c>
      <c r="P21" s="10">
        <f t="shared" si="3"/>
        <v>52.62</v>
      </c>
      <c r="Q21" s="10">
        <v>8</v>
      </c>
      <c r="R21" s="10" t="s">
        <v>42</v>
      </c>
    </row>
    <row r="22" s="1" customFormat="1" ht="22" customHeight="1" spans="1:18">
      <c r="A22" s="4"/>
      <c r="B22" s="4"/>
      <c r="C22" s="4"/>
      <c r="D22" s="4"/>
      <c r="E22" s="4"/>
      <c r="F22" s="6" t="s">
        <v>98</v>
      </c>
      <c r="G22" s="6" t="s">
        <v>24</v>
      </c>
      <c r="H22" s="6" t="s">
        <v>99</v>
      </c>
      <c r="I22" s="6" t="s">
        <v>26</v>
      </c>
      <c r="J22" s="6" t="s">
        <v>100</v>
      </c>
      <c r="K22" s="6" t="s">
        <v>101</v>
      </c>
      <c r="L22" s="10">
        <v>69</v>
      </c>
      <c r="M22" s="10">
        <f t="shared" si="0"/>
        <v>27.6</v>
      </c>
      <c r="N22" s="10">
        <v>82.6</v>
      </c>
      <c r="O22" s="10">
        <f t="shared" si="1"/>
        <v>24.78</v>
      </c>
      <c r="P22" s="10">
        <f t="shared" si="3"/>
        <v>52.38</v>
      </c>
      <c r="Q22" s="10">
        <v>9</v>
      </c>
      <c r="R22" s="10" t="s">
        <v>42</v>
      </c>
    </row>
    <row r="23" s="1" customFormat="1" ht="22" customHeight="1" spans="1:18">
      <c r="A23" s="4"/>
      <c r="B23" s="4"/>
      <c r="C23" s="4"/>
      <c r="D23" s="4"/>
      <c r="E23" s="4"/>
      <c r="F23" s="6" t="s">
        <v>102</v>
      </c>
      <c r="G23" s="6" t="s">
        <v>70</v>
      </c>
      <c r="H23" s="6" t="s">
        <v>103</v>
      </c>
      <c r="I23" s="6" t="s">
        <v>26</v>
      </c>
      <c r="J23" s="6" t="s">
        <v>104</v>
      </c>
      <c r="K23" s="6" t="s">
        <v>105</v>
      </c>
      <c r="L23" s="10">
        <v>70</v>
      </c>
      <c r="M23" s="10">
        <f t="shared" si="0"/>
        <v>28</v>
      </c>
      <c r="N23" s="10">
        <v>79.4</v>
      </c>
      <c r="O23" s="10">
        <f t="shared" si="1"/>
        <v>23.82</v>
      </c>
      <c r="P23" s="10">
        <f t="shared" si="3"/>
        <v>51.82</v>
      </c>
      <c r="Q23" s="10">
        <v>10</v>
      </c>
      <c r="R23" s="10" t="s">
        <v>42</v>
      </c>
    </row>
    <row r="24" s="1" customFormat="1" ht="22" customHeight="1" spans="1:18">
      <c r="A24" s="4"/>
      <c r="B24" s="4"/>
      <c r="C24" s="4"/>
      <c r="D24" s="4"/>
      <c r="E24" s="4"/>
      <c r="F24" s="6" t="s">
        <v>106</v>
      </c>
      <c r="G24" s="6" t="s">
        <v>24</v>
      </c>
      <c r="H24" s="6" t="s">
        <v>107</v>
      </c>
      <c r="I24" s="6" t="s">
        <v>26</v>
      </c>
      <c r="J24" s="6" t="s">
        <v>45</v>
      </c>
      <c r="K24" s="6" t="s">
        <v>50</v>
      </c>
      <c r="L24" s="10">
        <v>65</v>
      </c>
      <c r="M24" s="10">
        <f t="shared" si="0"/>
        <v>26</v>
      </c>
      <c r="N24" s="10">
        <v>79.6</v>
      </c>
      <c r="O24" s="10">
        <f t="shared" si="1"/>
        <v>23.88</v>
      </c>
      <c r="P24" s="10">
        <f t="shared" si="3"/>
        <v>49.88</v>
      </c>
      <c r="Q24" s="10">
        <v>11</v>
      </c>
      <c r="R24" s="10" t="s">
        <v>42</v>
      </c>
    </row>
    <row r="25" s="1" customFormat="1" ht="22" customHeight="1" spans="1:18">
      <c r="A25" s="4"/>
      <c r="B25" s="4"/>
      <c r="C25" s="4"/>
      <c r="D25" s="4"/>
      <c r="E25" s="4"/>
      <c r="F25" s="6" t="s">
        <v>108</v>
      </c>
      <c r="G25" s="6" t="s">
        <v>70</v>
      </c>
      <c r="H25" s="6" t="s">
        <v>109</v>
      </c>
      <c r="I25" s="6" t="s">
        <v>26</v>
      </c>
      <c r="J25" s="6" t="s">
        <v>72</v>
      </c>
      <c r="K25" s="6" t="s">
        <v>110</v>
      </c>
      <c r="L25" s="10">
        <v>74.5</v>
      </c>
      <c r="M25" s="10">
        <f t="shared" si="0"/>
        <v>29.8</v>
      </c>
      <c r="N25" s="10" t="s">
        <v>111</v>
      </c>
      <c r="O25" s="10" t="s">
        <v>111</v>
      </c>
      <c r="P25" s="10">
        <v>29.8</v>
      </c>
      <c r="Q25" s="10">
        <v>12</v>
      </c>
      <c r="R25" s="10" t="s">
        <v>42</v>
      </c>
    </row>
    <row r="26" ht="22" customHeight="1" spans="1:18">
      <c r="A26" s="4" t="s">
        <v>112</v>
      </c>
      <c r="B26" s="4" t="s">
        <v>20</v>
      </c>
      <c r="C26" s="4">
        <v>1</v>
      </c>
      <c r="D26" s="4" t="s">
        <v>113</v>
      </c>
      <c r="E26" s="4" t="s">
        <v>22</v>
      </c>
      <c r="F26" s="5" t="s">
        <v>114</v>
      </c>
      <c r="G26" s="5" t="s">
        <v>24</v>
      </c>
      <c r="H26" s="5" t="s">
        <v>115</v>
      </c>
      <c r="I26" s="5" t="s">
        <v>26</v>
      </c>
      <c r="J26" s="5" t="s">
        <v>96</v>
      </c>
      <c r="K26" s="5" t="s">
        <v>50</v>
      </c>
      <c r="L26" s="9">
        <v>72</v>
      </c>
      <c r="M26" s="9">
        <f t="shared" ref="M26:M64" si="4">L26*0.4</f>
        <v>28.8</v>
      </c>
      <c r="N26" s="9">
        <v>82.2</v>
      </c>
      <c r="O26" s="9">
        <f t="shared" si="1"/>
        <v>24.66</v>
      </c>
      <c r="P26" s="9">
        <f t="shared" si="3"/>
        <v>53.46</v>
      </c>
      <c r="Q26" s="9">
        <v>1</v>
      </c>
      <c r="R26" s="9" t="s">
        <v>29</v>
      </c>
    </row>
    <row r="27" ht="22" customHeight="1" spans="1:18">
      <c r="A27" s="4"/>
      <c r="B27" s="4"/>
      <c r="C27" s="4"/>
      <c r="D27" s="4"/>
      <c r="E27" s="4"/>
      <c r="F27" s="5" t="s">
        <v>116</v>
      </c>
      <c r="G27" s="5" t="s">
        <v>24</v>
      </c>
      <c r="H27" s="5" t="s">
        <v>117</v>
      </c>
      <c r="I27" s="5" t="s">
        <v>26</v>
      </c>
      <c r="J27" s="5" t="s">
        <v>96</v>
      </c>
      <c r="K27" s="5" t="s">
        <v>50</v>
      </c>
      <c r="L27" s="9">
        <v>72</v>
      </c>
      <c r="M27" s="9">
        <f t="shared" si="4"/>
        <v>28.8</v>
      </c>
      <c r="N27" s="9">
        <v>80.2</v>
      </c>
      <c r="O27" s="9">
        <f t="shared" si="1"/>
        <v>24.06</v>
      </c>
      <c r="P27" s="9">
        <f t="shared" si="3"/>
        <v>52.86</v>
      </c>
      <c r="Q27" s="9">
        <v>2</v>
      </c>
      <c r="R27" s="9" t="s">
        <v>29</v>
      </c>
    </row>
    <row r="28" ht="22" customHeight="1" spans="1:18">
      <c r="A28" s="4"/>
      <c r="B28" s="4"/>
      <c r="C28" s="4"/>
      <c r="D28" s="4"/>
      <c r="E28" s="4"/>
      <c r="F28" s="5" t="s">
        <v>118</v>
      </c>
      <c r="G28" s="5" t="s">
        <v>24</v>
      </c>
      <c r="H28" s="5" t="s">
        <v>119</v>
      </c>
      <c r="I28" s="5" t="s">
        <v>26</v>
      </c>
      <c r="J28" s="5" t="s">
        <v>96</v>
      </c>
      <c r="K28" s="5" t="s">
        <v>97</v>
      </c>
      <c r="L28" s="9">
        <v>68</v>
      </c>
      <c r="M28" s="9">
        <f t="shared" si="4"/>
        <v>27.2</v>
      </c>
      <c r="N28" s="9">
        <v>84.6</v>
      </c>
      <c r="O28" s="9">
        <f t="shared" si="1"/>
        <v>25.38</v>
      </c>
      <c r="P28" s="9">
        <f t="shared" si="3"/>
        <v>52.58</v>
      </c>
      <c r="Q28" s="9">
        <v>3</v>
      </c>
      <c r="R28" s="9" t="s">
        <v>29</v>
      </c>
    </row>
    <row r="29" ht="22" customHeight="1" spans="1:18">
      <c r="A29" s="4"/>
      <c r="B29" s="4"/>
      <c r="C29" s="4"/>
      <c r="D29" s="4"/>
      <c r="E29" s="4"/>
      <c r="F29" s="6" t="s">
        <v>120</v>
      </c>
      <c r="G29" s="6" t="s">
        <v>24</v>
      </c>
      <c r="H29" s="6" t="s">
        <v>121</v>
      </c>
      <c r="I29" s="6" t="s">
        <v>26</v>
      </c>
      <c r="J29" s="6" t="s">
        <v>122</v>
      </c>
      <c r="K29" s="6" t="s">
        <v>50</v>
      </c>
      <c r="L29" s="10">
        <v>62.5</v>
      </c>
      <c r="M29" s="10">
        <f t="shared" si="4"/>
        <v>25</v>
      </c>
      <c r="N29" s="10">
        <v>84.8</v>
      </c>
      <c r="O29" s="10">
        <f t="shared" si="1"/>
        <v>25.44</v>
      </c>
      <c r="P29" s="10">
        <f t="shared" si="3"/>
        <v>50.44</v>
      </c>
      <c r="Q29" s="10">
        <v>4</v>
      </c>
      <c r="R29" s="10" t="s">
        <v>42</v>
      </c>
    </row>
    <row r="30" ht="22" customHeight="1" spans="1:18">
      <c r="A30" s="4"/>
      <c r="B30" s="4"/>
      <c r="C30" s="4"/>
      <c r="D30" s="4"/>
      <c r="E30" s="4"/>
      <c r="F30" s="6" t="s">
        <v>123</v>
      </c>
      <c r="G30" s="6" t="s">
        <v>70</v>
      </c>
      <c r="H30" s="6" t="s">
        <v>124</v>
      </c>
      <c r="I30" s="6" t="s">
        <v>26</v>
      </c>
      <c r="J30" s="6" t="s">
        <v>125</v>
      </c>
      <c r="K30" s="6" t="s">
        <v>97</v>
      </c>
      <c r="L30" s="10">
        <v>60.5</v>
      </c>
      <c r="M30" s="10">
        <f t="shared" si="4"/>
        <v>24.2</v>
      </c>
      <c r="N30" s="10">
        <v>79</v>
      </c>
      <c r="O30" s="10">
        <f t="shared" si="1"/>
        <v>23.7</v>
      </c>
      <c r="P30" s="10">
        <f t="shared" si="3"/>
        <v>47.9</v>
      </c>
      <c r="Q30" s="10">
        <v>5</v>
      </c>
      <c r="R30" s="10" t="s">
        <v>42</v>
      </c>
    </row>
    <row r="31" ht="22" customHeight="1" spans="1:18">
      <c r="A31" s="4"/>
      <c r="B31" s="4"/>
      <c r="C31" s="4"/>
      <c r="D31" s="4"/>
      <c r="E31" s="4"/>
      <c r="F31" s="6" t="s">
        <v>126</v>
      </c>
      <c r="G31" s="6" t="s">
        <v>24</v>
      </c>
      <c r="H31" s="6" t="s">
        <v>127</v>
      </c>
      <c r="I31" s="6" t="s">
        <v>26</v>
      </c>
      <c r="J31" s="6" t="s">
        <v>128</v>
      </c>
      <c r="K31" s="6" t="s">
        <v>129</v>
      </c>
      <c r="L31" s="10">
        <v>54.5</v>
      </c>
      <c r="M31" s="10">
        <f t="shared" si="4"/>
        <v>21.8</v>
      </c>
      <c r="N31" s="10">
        <v>78</v>
      </c>
      <c r="O31" s="10">
        <f t="shared" si="1"/>
        <v>23.4</v>
      </c>
      <c r="P31" s="10">
        <f t="shared" si="3"/>
        <v>45.2</v>
      </c>
      <c r="Q31" s="10">
        <v>6</v>
      </c>
      <c r="R31" s="10" t="s">
        <v>42</v>
      </c>
    </row>
    <row r="32" ht="22" customHeight="1" spans="1:18">
      <c r="A32" s="4" t="s">
        <v>130</v>
      </c>
      <c r="B32" s="4" t="s">
        <v>20</v>
      </c>
      <c r="C32" s="4">
        <v>1</v>
      </c>
      <c r="D32" s="4" t="s">
        <v>131</v>
      </c>
      <c r="E32" s="4" t="s">
        <v>22</v>
      </c>
      <c r="F32" s="5" t="s">
        <v>132</v>
      </c>
      <c r="G32" s="5" t="s">
        <v>24</v>
      </c>
      <c r="H32" s="5" t="s">
        <v>133</v>
      </c>
      <c r="I32" s="5" t="s">
        <v>26</v>
      </c>
      <c r="J32" s="5" t="s">
        <v>134</v>
      </c>
      <c r="K32" s="5" t="s">
        <v>21</v>
      </c>
      <c r="L32" s="9">
        <v>77</v>
      </c>
      <c r="M32" s="9">
        <f t="shared" si="4"/>
        <v>30.8</v>
      </c>
      <c r="N32" s="9">
        <v>75.4</v>
      </c>
      <c r="O32" s="9">
        <f t="shared" si="1"/>
        <v>22.62</v>
      </c>
      <c r="P32" s="9">
        <f t="shared" si="3"/>
        <v>53.42</v>
      </c>
      <c r="Q32" s="9">
        <v>1</v>
      </c>
      <c r="R32" s="9" t="s">
        <v>29</v>
      </c>
    </row>
    <row r="33" ht="22" customHeight="1" spans="1:18">
      <c r="A33" s="4"/>
      <c r="B33" s="4"/>
      <c r="C33" s="4"/>
      <c r="D33" s="4"/>
      <c r="E33" s="4"/>
      <c r="F33" s="5" t="s">
        <v>135</v>
      </c>
      <c r="G33" s="5" t="s">
        <v>24</v>
      </c>
      <c r="H33" s="5" t="s">
        <v>136</v>
      </c>
      <c r="I33" s="5" t="s">
        <v>26</v>
      </c>
      <c r="J33" s="5" t="s">
        <v>137</v>
      </c>
      <c r="K33" s="5" t="s">
        <v>21</v>
      </c>
      <c r="L33" s="9">
        <v>67.5</v>
      </c>
      <c r="M33" s="9">
        <f t="shared" si="4"/>
        <v>27</v>
      </c>
      <c r="N33" s="9">
        <v>83</v>
      </c>
      <c r="O33" s="9">
        <f t="shared" si="1"/>
        <v>24.9</v>
      </c>
      <c r="P33" s="9">
        <f t="shared" si="3"/>
        <v>51.9</v>
      </c>
      <c r="Q33" s="9">
        <v>2</v>
      </c>
      <c r="R33" s="9" t="s">
        <v>29</v>
      </c>
    </row>
    <row r="34" ht="22" customHeight="1" spans="1:18">
      <c r="A34" s="4"/>
      <c r="B34" s="4"/>
      <c r="C34" s="4"/>
      <c r="D34" s="4"/>
      <c r="E34" s="4"/>
      <c r="F34" s="5" t="s">
        <v>138</v>
      </c>
      <c r="G34" s="5" t="s">
        <v>24</v>
      </c>
      <c r="H34" s="5" t="s">
        <v>139</v>
      </c>
      <c r="I34" s="5" t="s">
        <v>26</v>
      </c>
      <c r="J34" s="5" t="s">
        <v>140</v>
      </c>
      <c r="K34" s="5" t="s">
        <v>37</v>
      </c>
      <c r="L34" s="9">
        <v>69</v>
      </c>
      <c r="M34" s="9">
        <f t="shared" si="4"/>
        <v>27.6</v>
      </c>
      <c r="N34" s="9">
        <v>76.4</v>
      </c>
      <c r="O34" s="9">
        <f t="shared" si="1"/>
        <v>22.92</v>
      </c>
      <c r="P34" s="9">
        <f t="shared" si="3"/>
        <v>50.52</v>
      </c>
      <c r="Q34" s="9">
        <v>3</v>
      </c>
      <c r="R34" s="9" t="s">
        <v>29</v>
      </c>
    </row>
    <row r="35" ht="22" customHeight="1" spans="1:18">
      <c r="A35" s="4"/>
      <c r="B35" s="4"/>
      <c r="C35" s="4"/>
      <c r="D35" s="4"/>
      <c r="E35" s="4"/>
      <c r="F35" s="6" t="s">
        <v>141</v>
      </c>
      <c r="G35" s="6" t="s">
        <v>24</v>
      </c>
      <c r="H35" s="6" t="s">
        <v>142</v>
      </c>
      <c r="I35" s="6" t="s">
        <v>26</v>
      </c>
      <c r="J35" s="6" t="s">
        <v>143</v>
      </c>
      <c r="K35" s="6" t="s">
        <v>144</v>
      </c>
      <c r="L35" s="10">
        <v>65.5</v>
      </c>
      <c r="M35" s="10">
        <f t="shared" si="4"/>
        <v>26.2</v>
      </c>
      <c r="N35" s="10">
        <v>71.8</v>
      </c>
      <c r="O35" s="10">
        <f t="shared" si="1"/>
        <v>21.54</v>
      </c>
      <c r="P35" s="10">
        <f t="shared" si="3"/>
        <v>47.74</v>
      </c>
      <c r="Q35" s="10">
        <v>4</v>
      </c>
      <c r="R35" s="10" t="s">
        <v>42</v>
      </c>
    </row>
    <row r="36" ht="22" customHeight="1" spans="1:18">
      <c r="A36" s="4"/>
      <c r="B36" s="4"/>
      <c r="C36" s="4"/>
      <c r="D36" s="4"/>
      <c r="E36" s="4"/>
      <c r="F36" s="6" t="s">
        <v>145</v>
      </c>
      <c r="G36" s="6" t="s">
        <v>70</v>
      </c>
      <c r="H36" s="6" t="s">
        <v>146</v>
      </c>
      <c r="I36" s="6" t="s">
        <v>26</v>
      </c>
      <c r="J36" s="6" t="s">
        <v>147</v>
      </c>
      <c r="K36" s="6" t="s">
        <v>148</v>
      </c>
      <c r="L36" s="10">
        <v>56.5</v>
      </c>
      <c r="M36" s="10">
        <f t="shared" si="4"/>
        <v>22.6</v>
      </c>
      <c r="N36" s="10">
        <v>72</v>
      </c>
      <c r="O36" s="10">
        <f t="shared" si="1"/>
        <v>21.6</v>
      </c>
      <c r="P36" s="10">
        <f t="shared" si="3"/>
        <v>44.2</v>
      </c>
      <c r="Q36" s="10">
        <v>5</v>
      </c>
      <c r="R36" s="10" t="s">
        <v>42</v>
      </c>
    </row>
    <row r="37" ht="22" customHeight="1" spans="1:18">
      <c r="A37" s="4"/>
      <c r="B37" s="4"/>
      <c r="C37" s="4"/>
      <c r="D37" s="4"/>
      <c r="E37" s="4"/>
      <c r="F37" s="6" t="s">
        <v>149</v>
      </c>
      <c r="G37" s="6" t="s">
        <v>70</v>
      </c>
      <c r="H37" s="6" t="s">
        <v>150</v>
      </c>
      <c r="I37" s="6" t="s">
        <v>26</v>
      </c>
      <c r="J37" s="6" t="s">
        <v>151</v>
      </c>
      <c r="K37" s="6" t="s">
        <v>152</v>
      </c>
      <c r="L37" s="10">
        <v>54</v>
      </c>
      <c r="M37" s="10">
        <f t="shared" si="4"/>
        <v>21.6</v>
      </c>
      <c r="N37" s="10" t="s">
        <v>111</v>
      </c>
      <c r="O37" s="10" t="s">
        <v>111</v>
      </c>
      <c r="P37" s="10">
        <v>21.6</v>
      </c>
      <c r="Q37" s="10">
        <v>6</v>
      </c>
      <c r="R37" s="10" t="s">
        <v>42</v>
      </c>
    </row>
    <row r="38" ht="20" customHeight="1" spans="1:18">
      <c r="A38" s="4" t="s">
        <v>153</v>
      </c>
      <c r="B38" s="4" t="s">
        <v>20</v>
      </c>
      <c r="C38" s="4">
        <v>2</v>
      </c>
      <c r="D38" s="4" t="s">
        <v>154</v>
      </c>
      <c r="E38" s="4" t="s">
        <v>22</v>
      </c>
      <c r="F38" s="5" t="s">
        <v>155</v>
      </c>
      <c r="G38" s="5" t="s">
        <v>70</v>
      </c>
      <c r="H38" s="5" t="s">
        <v>156</v>
      </c>
      <c r="I38" s="5" t="s">
        <v>26</v>
      </c>
      <c r="J38" s="5" t="s">
        <v>157</v>
      </c>
      <c r="K38" s="5" t="s">
        <v>158</v>
      </c>
      <c r="L38" s="9">
        <v>70.5</v>
      </c>
      <c r="M38" s="9">
        <f t="shared" si="4"/>
        <v>28.2</v>
      </c>
      <c r="N38" s="9">
        <v>83.4</v>
      </c>
      <c r="O38" s="9">
        <f t="shared" ref="O38:O46" si="5">N38*0.3</f>
        <v>25.02</v>
      </c>
      <c r="P38" s="9">
        <f t="shared" ref="P38:P46" si="6">M38+O38</f>
        <v>53.22</v>
      </c>
      <c r="Q38" s="9">
        <v>1</v>
      </c>
      <c r="R38" s="9" t="s">
        <v>29</v>
      </c>
    </row>
    <row r="39" ht="20" customHeight="1" spans="1:18">
      <c r="A39" s="4"/>
      <c r="B39" s="4"/>
      <c r="C39" s="4"/>
      <c r="D39" s="4"/>
      <c r="E39" s="4"/>
      <c r="F39" s="5" t="s">
        <v>159</v>
      </c>
      <c r="G39" s="5" t="s">
        <v>24</v>
      </c>
      <c r="H39" s="5" t="s">
        <v>160</v>
      </c>
      <c r="I39" s="5" t="s">
        <v>26</v>
      </c>
      <c r="J39" s="5" t="s">
        <v>161</v>
      </c>
      <c r="K39" s="5" t="s">
        <v>162</v>
      </c>
      <c r="L39" s="9">
        <v>67</v>
      </c>
      <c r="M39" s="9">
        <f t="shared" si="4"/>
        <v>26.8</v>
      </c>
      <c r="N39" s="9">
        <v>79.6</v>
      </c>
      <c r="O39" s="9">
        <f t="shared" si="5"/>
        <v>23.88</v>
      </c>
      <c r="P39" s="9">
        <f t="shared" si="6"/>
        <v>50.68</v>
      </c>
      <c r="Q39" s="9">
        <v>2</v>
      </c>
      <c r="R39" s="9" t="s">
        <v>29</v>
      </c>
    </row>
    <row r="40" ht="20" customHeight="1" spans="1:18">
      <c r="A40" s="4"/>
      <c r="B40" s="4"/>
      <c r="C40" s="4"/>
      <c r="D40" s="4"/>
      <c r="E40" s="4"/>
      <c r="F40" s="5" t="s">
        <v>163</v>
      </c>
      <c r="G40" s="5" t="s">
        <v>70</v>
      </c>
      <c r="H40" s="5" t="s">
        <v>164</v>
      </c>
      <c r="I40" s="5" t="s">
        <v>26</v>
      </c>
      <c r="J40" s="5" t="s">
        <v>32</v>
      </c>
      <c r="K40" s="5" t="s">
        <v>158</v>
      </c>
      <c r="L40" s="9">
        <v>64.5</v>
      </c>
      <c r="M40" s="9">
        <f t="shared" si="4"/>
        <v>25.8</v>
      </c>
      <c r="N40" s="9">
        <v>74.4</v>
      </c>
      <c r="O40" s="9">
        <f t="shared" si="5"/>
        <v>22.32</v>
      </c>
      <c r="P40" s="9">
        <f t="shared" si="6"/>
        <v>48.12</v>
      </c>
      <c r="Q40" s="9">
        <v>3</v>
      </c>
      <c r="R40" s="9" t="s">
        <v>29</v>
      </c>
    </row>
    <row r="41" ht="20" customHeight="1" spans="1:18">
      <c r="A41" s="4"/>
      <c r="B41" s="4"/>
      <c r="C41" s="4"/>
      <c r="D41" s="4"/>
      <c r="E41" s="4"/>
      <c r="F41" s="5" t="s">
        <v>165</v>
      </c>
      <c r="G41" s="5" t="s">
        <v>24</v>
      </c>
      <c r="H41" s="5" t="s">
        <v>166</v>
      </c>
      <c r="I41" s="5" t="s">
        <v>26</v>
      </c>
      <c r="J41" s="5" t="s">
        <v>59</v>
      </c>
      <c r="K41" s="5" t="s">
        <v>167</v>
      </c>
      <c r="L41" s="9">
        <v>64</v>
      </c>
      <c r="M41" s="9">
        <f t="shared" si="4"/>
        <v>25.6</v>
      </c>
      <c r="N41" s="9">
        <v>74.2</v>
      </c>
      <c r="O41" s="9">
        <f t="shared" si="5"/>
        <v>22.26</v>
      </c>
      <c r="P41" s="9">
        <f t="shared" si="6"/>
        <v>47.86</v>
      </c>
      <c r="Q41" s="9">
        <v>4</v>
      </c>
      <c r="R41" s="9" t="s">
        <v>29</v>
      </c>
    </row>
    <row r="42" ht="20" customHeight="1" spans="1:18">
      <c r="A42" s="4"/>
      <c r="B42" s="4"/>
      <c r="C42" s="4"/>
      <c r="D42" s="4"/>
      <c r="E42" s="4"/>
      <c r="F42" s="5" t="s">
        <v>168</v>
      </c>
      <c r="G42" s="5" t="s">
        <v>70</v>
      </c>
      <c r="H42" s="5" t="s">
        <v>169</v>
      </c>
      <c r="I42" s="5" t="s">
        <v>26</v>
      </c>
      <c r="J42" s="5" t="s">
        <v>59</v>
      </c>
      <c r="K42" s="5" t="s">
        <v>170</v>
      </c>
      <c r="L42" s="9">
        <v>60.5</v>
      </c>
      <c r="M42" s="9">
        <f t="shared" si="4"/>
        <v>24.2</v>
      </c>
      <c r="N42" s="9">
        <v>76.4</v>
      </c>
      <c r="O42" s="9">
        <f t="shared" si="5"/>
        <v>22.92</v>
      </c>
      <c r="P42" s="9">
        <f t="shared" si="6"/>
        <v>47.12</v>
      </c>
      <c r="Q42" s="9">
        <v>5</v>
      </c>
      <c r="R42" s="9" t="s">
        <v>29</v>
      </c>
    </row>
    <row r="43" ht="27" customHeight="1" spans="1:18">
      <c r="A43" s="4" t="s">
        <v>171</v>
      </c>
      <c r="B43" s="4" t="s">
        <v>20</v>
      </c>
      <c r="C43" s="4">
        <v>1</v>
      </c>
      <c r="D43" s="4" t="s">
        <v>172</v>
      </c>
      <c r="E43" s="4" t="s">
        <v>22</v>
      </c>
      <c r="F43" s="5" t="s">
        <v>173</v>
      </c>
      <c r="G43" s="5" t="s">
        <v>24</v>
      </c>
      <c r="H43" s="5" t="s">
        <v>63</v>
      </c>
      <c r="I43" s="5" t="s">
        <v>26</v>
      </c>
      <c r="J43" s="5" t="s">
        <v>174</v>
      </c>
      <c r="K43" s="5" t="s">
        <v>175</v>
      </c>
      <c r="L43" s="9">
        <v>67.5</v>
      </c>
      <c r="M43" s="9">
        <f t="shared" si="4"/>
        <v>27</v>
      </c>
      <c r="N43" s="9">
        <v>79.2</v>
      </c>
      <c r="O43" s="9">
        <f t="shared" si="5"/>
        <v>23.76</v>
      </c>
      <c r="P43" s="9">
        <f t="shared" si="6"/>
        <v>50.76</v>
      </c>
      <c r="Q43" s="9">
        <v>1</v>
      </c>
      <c r="R43" s="9" t="s">
        <v>29</v>
      </c>
    </row>
    <row r="44" ht="27" customHeight="1" spans="1:18">
      <c r="A44" s="4"/>
      <c r="B44" s="4"/>
      <c r="C44" s="4"/>
      <c r="D44" s="4"/>
      <c r="E44" s="4"/>
      <c r="F44" s="5" t="s">
        <v>176</v>
      </c>
      <c r="G44" s="5" t="s">
        <v>24</v>
      </c>
      <c r="H44" s="5" t="s">
        <v>177</v>
      </c>
      <c r="I44" s="5" t="s">
        <v>26</v>
      </c>
      <c r="J44" s="5" t="s">
        <v>59</v>
      </c>
      <c r="K44" s="5" t="s">
        <v>175</v>
      </c>
      <c r="L44" s="9">
        <v>62.5</v>
      </c>
      <c r="M44" s="9">
        <f t="shared" si="4"/>
        <v>25</v>
      </c>
      <c r="N44" s="9">
        <v>71.6</v>
      </c>
      <c r="O44" s="9">
        <f t="shared" si="5"/>
        <v>21.48</v>
      </c>
      <c r="P44" s="9">
        <f t="shared" si="6"/>
        <v>46.48</v>
      </c>
      <c r="Q44" s="9">
        <v>2</v>
      </c>
      <c r="R44" s="9" t="s">
        <v>29</v>
      </c>
    </row>
    <row r="45" ht="27" customHeight="1" spans="1:18">
      <c r="A45" s="4"/>
      <c r="B45" s="4"/>
      <c r="C45" s="4"/>
      <c r="D45" s="4"/>
      <c r="E45" s="4"/>
      <c r="F45" s="5" t="s">
        <v>178</v>
      </c>
      <c r="G45" s="5" t="s">
        <v>24</v>
      </c>
      <c r="H45" s="5" t="s">
        <v>179</v>
      </c>
      <c r="I45" s="5" t="s">
        <v>26</v>
      </c>
      <c r="J45" s="5" t="s">
        <v>45</v>
      </c>
      <c r="K45" s="5" t="s">
        <v>175</v>
      </c>
      <c r="L45" s="9">
        <v>62.5</v>
      </c>
      <c r="M45" s="9">
        <f t="shared" si="4"/>
        <v>25</v>
      </c>
      <c r="N45" s="9">
        <v>70.6</v>
      </c>
      <c r="O45" s="9">
        <f t="shared" si="5"/>
        <v>21.18</v>
      </c>
      <c r="P45" s="9">
        <f t="shared" si="6"/>
        <v>46.18</v>
      </c>
      <c r="Q45" s="9">
        <v>3</v>
      </c>
      <c r="R45" s="9" t="s">
        <v>29</v>
      </c>
    </row>
    <row r="46" ht="31" customHeight="1" spans="1:18">
      <c r="A46" s="4" t="s">
        <v>180</v>
      </c>
      <c r="B46" s="4" t="s">
        <v>20</v>
      </c>
      <c r="C46" s="4">
        <v>1</v>
      </c>
      <c r="D46" s="4" t="s">
        <v>181</v>
      </c>
      <c r="E46" s="4" t="s">
        <v>22</v>
      </c>
      <c r="F46" s="5" t="s">
        <v>182</v>
      </c>
      <c r="G46" s="5" t="s">
        <v>70</v>
      </c>
      <c r="H46" s="5" t="s">
        <v>183</v>
      </c>
      <c r="I46" s="5" t="s">
        <v>26</v>
      </c>
      <c r="J46" s="5" t="s">
        <v>184</v>
      </c>
      <c r="K46" s="5" t="s">
        <v>21</v>
      </c>
      <c r="L46" s="9">
        <v>71.5</v>
      </c>
      <c r="M46" s="9">
        <f t="shared" si="4"/>
        <v>28.6</v>
      </c>
      <c r="N46" s="9">
        <v>84.4</v>
      </c>
      <c r="O46" s="9">
        <f t="shared" si="5"/>
        <v>25.32</v>
      </c>
      <c r="P46" s="9">
        <f t="shared" si="6"/>
        <v>53.92</v>
      </c>
      <c r="Q46" s="9">
        <v>1</v>
      </c>
      <c r="R46" s="9" t="s">
        <v>29</v>
      </c>
    </row>
    <row r="47" ht="31" customHeight="1" spans="1:18">
      <c r="A47" s="4"/>
      <c r="B47" s="4"/>
      <c r="C47" s="4"/>
      <c r="D47" s="4"/>
      <c r="E47" s="4"/>
      <c r="F47" s="5" t="s">
        <v>185</v>
      </c>
      <c r="G47" s="5" t="s">
        <v>70</v>
      </c>
      <c r="H47" s="5" t="s">
        <v>186</v>
      </c>
      <c r="I47" s="5" t="s">
        <v>26</v>
      </c>
      <c r="J47" s="5" t="s">
        <v>187</v>
      </c>
      <c r="K47" s="5" t="s">
        <v>188</v>
      </c>
      <c r="L47" s="9">
        <v>63.5</v>
      </c>
      <c r="M47" s="9">
        <f t="shared" si="4"/>
        <v>25.4</v>
      </c>
      <c r="N47" s="9">
        <v>83</v>
      </c>
      <c r="O47" s="9">
        <f t="shared" ref="O47:O64" si="7">N47*0.3</f>
        <v>24.9</v>
      </c>
      <c r="P47" s="9">
        <f t="shared" ref="P47:P64" si="8">M47+O47</f>
        <v>50.3</v>
      </c>
      <c r="Q47" s="9">
        <v>2</v>
      </c>
      <c r="R47" s="9" t="s">
        <v>29</v>
      </c>
    </row>
    <row r="48" ht="20" customHeight="1" spans="1:18">
      <c r="A48" s="4" t="s">
        <v>189</v>
      </c>
      <c r="B48" s="4" t="s">
        <v>20</v>
      </c>
      <c r="C48" s="4">
        <v>1</v>
      </c>
      <c r="D48" s="4" t="s">
        <v>190</v>
      </c>
      <c r="E48" s="4" t="s">
        <v>22</v>
      </c>
      <c r="F48" s="5" t="s">
        <v>191</v>
      </c>
      <c r="G48" s="5" t="s">
        <v>24</v>
      </c>
      <c r="H48" s="5" t="s">
        <v>192</v>
      </c>
      <c r="I48" s="5" t="s">
        <v>26</v>
      </c>
      <c r="J48" s="5" t="s">
        <v>193</v>
      </c>
      <c r="K48" s="5" t="s">
        <v>194</v>
      </c>
      <c r="L48" s="9">
        <v>75.5</v>
      </c>
      <c r="M48" s="9">
        <f t="shared" si="4"/>
        <v>30.2</v>
      </c>
      <c r="N48" s="9">
        <v>86.4</v>
      </c>
      <c r="O48" s="9">
        <f t="shared" si="7"/>
        <v>25.92</v>
      </c>
      <c r="P48" s="9">
        <f t="shared" si="8"/>
        <v>56.12</v>
      </c>
      <c r="Q48" s="9">
        <v>1</v>
      </c>
      <c r="R48" s="9" t="s">
        <v>29</v>
      </c>
    </row>
    <row r="49" ht="20" customHeight="1" spans="1:18">
      <c r="A49" s="4"/>
      <c r="B49" s="4"/>
      <c r="C49" s="4"/>
      <c r="D49" s="4"/>
      <c r="E49" s="4"/>
      <c r="F49" s="5" t="s">
        <v>195</v>
      </c>
      <c r="G49" s="5" t="s">
        <v>24</v>
      </c>
      <c r="H49" s="5" t="s">
        <v>196</v>
      </c>
      <c r="I49" s="5" t="s">
        <v>26</v>
      </c>
      <c r="J49" s="5" t="s">
        <v>197</v>
      </c>
      <c r="K49" s="5" t="s">
        <v>198</v>
      </c>
      <c r="L49" s="9">
        <v>70.5</v>
      </c>
      <c r="M49" s="9">
        <f t="shared" si="4"/>
        <v>28.2</v>
      </c>
      <c r="N49" s="9">
        <v>82.8</v>
      </c>
      <c r="O49" s="9">
        <f t="shared" si="7"/>
        <v>24.84</v>
      </c>
      <c r="P49" s="9">
        <f t="shared" si="8"/>
        <v>53.04</v>
      </c>
      <c r="Q49" s="9">
        <v>2</v>
      </c>
      <c r="R49" s="9" t="s">
        <v>29</v>
      </c>
    </row>
    <row r="50" ht="20" customHeight="1" spans="1:18">
      <c r="A50" s="4"/>
      <c r="B50" s="4"/>
      <c r="C50" s="4"/>
      <c r="D50" s="4"/>
      <c r="E50" s="4"/>
      <c r="F50" s="5" t="s">
        <v>199</v>
      </c>
      <c r="G50" s="5" t="s">
        <v>70</v>
      </c>
      <c r="H50" s="5" t="s">
        <v>200</v>
      </c>
      <c r="I50" s="5" t="s">
        <v>26</v>
      </c>
      <c r="J50" s="5" t="s">
        <v>197</v>
      </c>
      <c r="K50" s="5" t="s">
        <v>198</v>
      </c>
      <c r="L50" s="9">
        <v>68.5</v>
      </c>
      <c r="M50" s="9">
        <f t="shared" si="4"/>
        <v>27.4</v>
      </c>
      <c r="N50" s="9">
        <v>85.4</v>
      </c>
      <c r="O50" s="9">
        <f t="shared" si="7"/>
        <v>25.62</v>
      </c>
      <c r="P50" s="9">
        <f t="shared" si="8"/>
        <v>53.02</v>
      </c>
      <c r="Q50" s="9">
        <v>3</v>
      </c>
      <c r="R50" s="9" t="s">
        <v>29</v>
      </c>
    </row>
    <row r="51" ht="20" customHeight="1" spans="1:18">
      <c r="A51" s="4"/>
      <c r="B51" s="4"/>
      <c r="C51" s="4"/>
      <c r="D51" s="4"/>
      <c r="E51" s="4"/>
      <c r="F51" s="6" t="s">
        <v>201</v>
      </c>
      <c r="G51" s="6" t="s">
        <v>24</v>
      </c>
      <c r="H51" s="6" t="s">
        <v>202</v>
      </c>
      <c r="I51" s="6" t="s">
        <v>26</v>
      </c>
      <c r="J51" s="6" t="s">
        <v>55</v>
      </c>
      <c r="K51" s="6" t="s">
        <v>203</v>
      </c>
      <c r="L51" s="10">
        <v>67.5</v>
      </c>
      <c r="M51" s="10">
        <f t="shared" si="4"/>
        <v>27</v>
      </c>
      <c r="N51" s="10">
        <v>83.4</v>
      </c>
      <c r="O51" s="10">
        <f t="shared" si="7"/>
        <v>25.02</v>
      </c>
      <c r="P51" s="10">
        <f t="shared" si="8"/>
        <v>52.02</v>
      </c>
      <c r="Q51" s="10">
        <v>4</v>
      </c>
      <c r="R51" s="10" t="s">
        <v>42</v>
      </c>
    </row>
    <row r="52" ht="20" customHeight="1" spans="1:18">
      <c r="A52" s="4"/>
      <c r="B52" s="4"/>
      <c r="C52" s="4"/>
      <c r="D52" s="4"/>
      <c r="E52" s="4"/>
      <c r="F52" s="6" t="s">
        <v>204</v>
      </c>
      <c r="G52" s="6" t="s">
        <v>24</v>
      </c>
      <c r="H52" s="6" t="s">
        <v>63</v>
      </c>
      <c r="I52" s="6" t="s">
        <v>26</v>
      </c>
      <c r="J52" s="6" t="s">
        <v>197</v>
      </c>
      <c r="K52" s="6" t="s">
        <v>198</v>
      </c>
      <c r="L52" s="10">
        <v>64</v>
      </c>
      <c r="M52" s="10">
        <f t="shared" si="4"/>
        <v>25.6</v>
      </c>
      <c r="N52" s="10">
        <v>82.8</v>
      </c>
      <c r="O52" s="10">
        <f t="shared" si="7"/>
        <v>24.84</v>
      </c>
      <c r="P52" s="10">
        <f t="shared" si="8"/>
        <v>50.44</v>
      </c>
      <c r="Q52" s="10">
        <v>5</v>
      </c>
      <c r="R52" s="10" t="s">
        <v>42</v>
      </c>
    </row>
    <row r="53" ht="20" customHeight="1" spans="1:18">
      <c r="A53" s="4" t="s">
        <v>205</v>
      </c>
      <c r="B53" s="4" t="s">
        <v>20</v>
      </c>
      <c r="C53" s="4">
        <v>2</v>
      </c>
      <c r="D53" s="4" t="s">
        <v>206</v>
      </c>
      <c r="E53" s="4" t="s">
        <v>22</v>
      </c>
      <c r="F53" s="5" t="s">
        <v>207</v>
      </c>
      <c r="G53" s="5" t="s">
        <v>24</v>
      </c>
      <c r="H53" s="5" t="s">
        <v>208</v>
      </c>
      <c r="I53" s="5" t="s">
        <v>26</v>
      </c>
      <c r="J53" s="5" t="s">
        <v>45</v>
      </c>
      <c r="K53" s="5" t="s">
        <v>209</v>
      </c>
      <c r="L53" s="9">
        <v>80.5</v>
      </c>
      <c r="M53" s="9">
        <f t="shared" si="4"/>
        <v>32.2</v>
      </c>
      <c r="N53" s="9">
        <v>80.2</v>
      </c>
      <c r="O53" s="9">
        <f t="shared" si="7"/>
        <v>24.06</v>
      </c>
      <c r="P53" s="9">
        <f t="shared" si="8"/>
        <v>56.26</v>
      </c>
      <c r="Q53" s="9">
        <v>1</v>
      </c>
      <c r="R53" s="9" t="s">
        <v>29</v>
      </c>
    </row>
    <row r="54" ht="20" customHeight="1" spans="1:18">
      <c r="A54" s="4"/>
      <c r="B54" s="4"/>
      <c r="C54" s="4"/>
      <c r="D54" s="4"/>
      <c r="E54" s="4"/>
      <c r="F54" s="5" t="s">
        <v>210</v>
      </c>
      <c r="G54" s="5" t="s">
        <v>70</v>
      </c>
      <c r="H54" s="5" t="s">
        <v>211</v>
      </c>
      <c r="I54" s="5" t="s">
        <v>26</v>
      </c>
      <c r="J54" s="5" t="s">
        <v>32</v>
      </c>
      <c r="K54" s="5" t="s">
        <v>212</v>
      </c>
      <c r="L54" s="9">
        <v>78</v>
      </c>
      <c r="M54" s="9">
        <f t="shared" si="4"/>
        <v>31.2</v>
      </c>
      <c r="N54" s="9">
        <v>82.6</v>
      </c>
      <c r="O54" s="9">
        <f t="shared" si="7"/>
        <v>24.78</v>
      </c>
      <c r="P54" s="9">
        <f t="shared" si="8"/>
        <v>55.98</v>
      </c>
      <c r="Q54" s="9">
        <v>2</v>
      </c>
      <c r="R54" s="9" t="s">
        <v>29</v>
      </c>
    </row>
    <row r="55" ht="20" customHeight="1" spans="1:18">
      <c r="A55" s="4"/>
      <c r="B55" s="4"/>
      <c r="C55" s="4"/>
      <c r="D55" s="4"/>
      <c r="E55" s="4"/>
      <c r="F55" s="5" t="s">
        <v>213</v>
      </c>
      <c r="G55" s="5" t="s">
        <v>70</v>
      </c>
      <c r="H55" s="5" t="s">
        <v>214</v>
      </c>
      <c r="I55" s="5" t="s">
        <v>26</v>
      </c>
      <c r="J55" s="5" t="s">
        <v>215</v>
      </c>
      <c r="K55" s="5" t="s">
        <v>216</v>
      </c>
      <c r="L55" s="9">
        <v>72.5</v>
      </c>
      <c r="M55" s="9">
        <f t="shared" si="4"/>
        <v>29</v>
      </c>
      <c r="N55" s="9">
        <v>87.2</v>
      </c>
      <c r="O55" s="9">
        <f t="shared" si="7"/>
        <v>26.16</v>
      </c>
      <c r="P55" s="9">
        <f t="shared" si="8"/>
        <v>55.16</v>
      </c>
      <c r="Q55" s="9">
        <v>3</v>
      </c>
      <c r="R55" s="9" t="s">
        <v>29</v>
      </c>
    </row>
    <row r="56" ht="20" customHeight="1" spans="1:18">
      <c r="A56" s="4"/>
      <c r="B56" s="4"/>
      <c r="C56" s="4"/>
      <c r="D56" s="4"/>
      <c r="E56" s="4"/>
      <c r="F56" s="5" t="s">
        <v>217</v>
      </c>
      <c r="G56" s="5" t="s">
        <v>24</v>
      </c>
      <c r="H56" s="5" t="s">
        <v>218</v>
      </c>
      <c r="I56" s="5" t="s">
        <v>26</v>
      </c>
      <c r="J56" s="5" t="s">
        <v>219</v>
      </c>
      <c r="K56" s="5" t="s">
        <v>220</v>
      </c>
      <c r="L56" s="9">
        <v>74.5</v>
      </c>
      <c r="M56" s="9">
        <f t="shared" si="4"/>
        <v>29.8</v>
      </c>
      <c r="N56" s="9">
        <v>82.6</v>
      </c>
      <c r="O56" s="9">
        <f t="shared" si="7"/>
        <v>24.78</v>
      </c>
      <c r="P56" s="9">
        <f t="shared" si="8"/>
        <v>54.58</v>
      </c>
      <c r="Q56" s="9">
        <v>4</v>
      </c>
      <c r="R56" s="9" t="s">
        <v>29</v>
      </c>
    </row>
    <row r="57" ht="20" customHeight="1" spans="1:18">
      <c r="A57" s="4"/>
      <c r="B57" s="4"/>
      <c r="C57" s="4"/>
      <c r="D57" s="4"/>
      <c r="E57" s="4"/>
      <c r="F57" s="5" t="s">
        <v>221</v>
      </c>
      <c r="G57" s="5" t="s">
        <v>70</v>
      </c>
      <c r="H57" s="5" t="s">
        <v>222</v>
      </c>
      <c r="I57" s="5" t="s">
        <v>26</v>
      </c>
      <c r="J57" s="5" t="s">
        <v>92</v>
      </c>
      <c r="K57" s="5" t="s">
        <v>223</v>
      </c>
      <c r="L57" s="9">
        <v>76.5</v>
      </c>
      <c r="M57" s="9">
        <f t="shared" si="4"/>
        <v>30.6</v>
      </c>
      <c r="N57" s="9">
        <v>79.8</v>
      </c>
      <c r="O57" s="9">
        <f t="shared" si="7"/>
        <v>23.94</v>
      </c>
      <c r="P57" s="9">
        <f t="shared" si="8"/>
        <v>54.54</v>
      </c>
      <c r="Q57" s="9">
        <v>5</v>
      </c>
      <c r="R57" s="9" t="s">
        <v>29</v>
      </c>
    </row>
    <row r="58" ht="20" customHeight="1" spans="1:18">
      <c r="A58" s="4"/>
      <c r="B58" s="4"/>
      <c r="C58" s="4"/>
      <c r="D58" s="4"/>
      <c r="E58" s="4"/>
      <c r="F58" s="5" t="s">
        <v>224</v>
      </c>
      <c r="G58" s="5" t="s">
        <v>24</v>
      </c>
      <c r="H58" s="5" t="s">
        <v>225</v>
      </c>
      <c r="I58" s="5" t="s">
        <v>26</v>
      </c>
      <c r="J58" s="5" t="s">
        <v>226</v>
      </c>
      <c r="K58" s="5" t="s">
        <v>227</v>
      </c>
      <c r="L58" s="9">
        <v>72</v>
      </c>
      <c r="M58" s="9">
        <f t="shared" si="4"/>
        <v>28.8</v>
      </c>
      <c r="N58" s="9">
        <v>85.8</v>
      </c>
      <c r="O58" s="9">
        <f t="shared" si="7"/>
        <v>25.74</v>
      </c>
      <c r="P58" s="9">
        <f t="shared" si="8"/>
        <v>54.54</v>
      </c>
      <c r="Q58" s="9">
        <v>6</v>
      </c>
      <c r="R58" s="9" t="s">
        <v>29</v>
      </c>
    </row>
    <row r="59" ht="20" customHeight="1" spans="1:18">
      <c r="A59" s="4"/>
      <c r="B59" s="4"/>
      <c r="C59" s="4"/>
      <c r="D59" s="4"/>
      <c r="E59" s="4"/>
      <c r="F59" s="6" t="s">
        <v>228</v>
      </c>
      <c r="G59" s="6" t="s">
        <v>70</v>
      </c>
      <c r="H59" s="6" t="s">
        <v>229</v>
      </c>
      <c r="I59" s="6" t="s">
        <v>26</v>
      </c>
      <c r="J59" s="6" t="s">
        <v>45</v>
      </c>
      <c r="K59" s="6" t="s">
        <v>230</v>
      </c>
      <c r="L59" s="10">
        <v>74</v>
      </c>
      <c r="M59" s="10">
        <f t="shared" si="4"/>
        <v>29.6</v>
      </c>
      <c r="N59" s="10">
        <v>80.2</v>
      </c>
      <c r="O59" s="10">
        <f t="shared" si="7"/>
        <v>24.06</v>
      </c>
      <c r="P59" s="10">
        <f t="shared" si="8"/>
        <v>53.66</v>
      </c>
      <c r="Q59" s="10">
        <v>7</v>
      </c>
      <c r="R59" s="10" t="s">
        <v>42</v>
      </c>
    </row>
    <row r="60" ht="20" customHeight="1" spans="1:18">
      <c r="A60" s="4"/>
      <c r="B60" s="4"/>
      <c r="C60" s="4"/>
      <c r="D60" s="4"/>
      <c r="E60" s="4"/>
      <c r="F60" s="6" t="s">
        <v>231</v>
      </c>
      <c r="G60" s="6" t="s">
        <v>70</v>
      </c>
      <c r="H60" s="6" t="s">
        <v>232</v>
      </c>
      <c r="I60" s="6" t="s">
        <v>26</v>
      </c>
      <c r="J60" s="6" t="s">
        <v>233</v>
      </c>
      <c r="K60" s="6" t="s">
        <v>212</v>
      </c>
      <c r="L60" s="10">
        <v>70.5</v>
      </c>
      <c r="M60" s="10">
        <f t="shared" si="4"/>
        <v>28.2</v>
      </c>
      <c r="N60" s="10">
        <v>84</v>
      </c>
      <c r="O60" s="10">
        <f t="shared" si="7"/>
        <v>25.2</v>
      </c>
      <c r="P60" s="10">
        <f t="shared" si="8"/>
        <v>53.4</v>
      </c>
      <c r="Q60" s="10">
        <v>8</v>
      </c>
      <c r="R60" s="10" t="s">
        <v>42</v>
      </c>
    </row>
    <row r="61" ht="20" customHeight="1" spans="1:18">
      <c r="A61" s="4"/>
      <c r="B61" s="4"/>
      <c r="C61" s="4"/>
      <c r="D61" s="4"/>
      <c r="E61" s="4"/>
      <c r="F61" s="6" t="s">
        <v>234</v>
      </c>
      <c r="G61" s="6" t="s">
        <v>70</v>
      </c>
      <c r="H61" s="6" t="s">
        <v>235</v>
      </c>
      <c r="I61" s="6" t="s">
        <v>26</v>
      </c>
      <c r="J61" s="6" t="s">
        <v>236</v>
      </c>
      <c r="K61" s="6" t="s">
        <v>237</v>
      </c>
      <c r="L61" s="10">
        <v>72.5</v>
      </c>
      <c r="M61" s="10">
        <f t="shared" si="4"/>
        <v>29</v>
      </c>
      <c r="N61" s="10">
        <v>81.2</v>
      </c>
      <c r="O61" s="10">
        <f t="shared" si="7"/>
        <v>24.36</v>
      </c>
      <c r="P61" s="10">
        <f t="shared" si="8"/>
        <v>53.36</v>
      </c>
      <c r="Q61" s="10">
        <v>9</v>
      </c>
      <c r="R61" s="10" t="s">
        <v>42</v>
      </c>
    </row>
    <row r="62" ht="20" customHeight="1" spans="1:18">
      <c r="A62" s="4"/>
      <c r="B62" s="4"/>
      <c r="C62" s="4"/>
      <c r="D62" s="4"/>
      <c r="E62" s="4"/>
      <c r="F62" s="6" t="s">
        <v>238</v>
      </c>
      <c r="G62" s="6" t="s">
        <v>24</v>
      </c>
      <c r="H62" s="6" t="s">
        <v>239</v>
      </c>
      <c r="I62" s="6" t="s">
        <v>26</v>
      </c>
      <c r="J62" s="6" t="s">
        <v>96</v>
      </c>
      <c r="K62" s="6" t="s">
        <v>50</v>
      </c>
      <c r="L62" s="10">
        <v>70.5</v>
      </c>
      <c r="M62" s="10">
        <f t="shared" si="4"/>
        <v>28.2</v>
      </c>
      <c r="N62" s="10">
        <v>82.2</v>
      </c>
      <c r="O62" s="10">
        <f t="shared" si="7"/>
        <v>24.66</v>
      </c>
      <c r="P62" s="10">
        <f t="shared" si="8"/>
        <v>52.86</v>
      </c>
      <c r="Q62" s="10">
        <v>10</v>
      </c>
      <c r="R62" s="10" t="s">
        <v>42</v>
      </c>
    </row>
    <row r="63" ht="20" customHeight="1" spans="1:18">
      <c r="A63" s="4"/>
      <c r="B63" s="4"/>
      <c r="C63" s="4"/>
      <c r="D63" s="4"/>
      <c r="E63" s="4"/>
      <c r="F63" s="6" t="s">
        <v>240</v>
      </c>
      <c r="G63" s="6" t="s">
        <v>24</v>
      </c>
      <c r="H63" s="6" t="s">
        <v>241</v>
      </c>
      <c r="I63" s="6" t="s">
        <v>26</v>
      </c>
      <c r="J63" s="6" t="s">
        <v>59</v>
      </c>
      <c r="K63" s="6" t="s">
        <v>242</v>
      </c>
      <c r="L63" s="10">
        <v>68.5</v>
      </c>
      <c r="M63" s="10">
        <f t="shared" si="4"/>
        <v>27.4</v>
      </c>
      <c r="N63" s="10">
        <v>84.2</v>
      </c>
      <c r="O63" s="10">
        <f t="shared" si="7"/>
        <v>25.26</v>
      </c>
      <c r="P63" s="10">
        <f t="shared" si="8"/>
        <v>52.66</v>
      </c>
      <c r="Q63" s="10">
        <v>11</v>
      </c>
      <c r="R63" s="10" t="s">
        <v>42</v>
      </c>
    </row>
    <row r="64" ht="20" customHeight="1" spans="1:18">
      <c r="A64" s="4"/>
      <c r="B64" s="4"/>
      <c r="C64" s="4"/>
      <c r="D64" s="4"/>
      <c r="E64" s="4"/>
      <c r="F64" s="6" t="s">
        <v>243</v>
      </c>
      <c r="G64" s="6" t="s">
        <v>24</v>
      </c>
      <c r="H64" s="6" t="s">
        <v>54</v>
      </c>
      <c r="I64" s="6" t="s">
        <v>26</v>
      </c>
      <c r="J64" s="6" t="s">
        <v>87</v>
      </c>
      <c r="K64" s="6" t="s">
        <v>244</v>
      </c>
      <c r="L64" s="10">
        <v>69</v>
      </c>
      <c r="M64" s="10">
        <f t="shared" si="4"/>
        <v>27.6</v>
      </c>
      <c r="N64" s="10">
        <v>82.6</v>
      </c>
      <c r="O64" s="10">
        <f t="shared" si="7"/>
        <v>24.78</v>
      </c>
      <c r="P64" s="10">
        <f t="shared" si="8"/>
        <v>52.38</v>
      </c>
      <c r="Q64" s="10">
        <v>12</v>
      </c>
      <c r="R64" s="10" t="s">
        <v>42</v>
      </c>
    </row>
    <row r="65" ht="20" customHeight="1"/>
    <row r="66" ht="20" customHeight="1"/>
  </sheetData>
  <mergeCells count="51">
    <mergeCell ref="A1:R1"/>
    <mergeCell ref="A3:A8"/>
    <mergeCell ref="A9:A13"/>
    <mergeCell ref="A14:A25"/>
    <mergeCell ref="A26:A31"/>
    <mergeCell ref="A32:A37"/>
    <mergeCell ref="A38:A42"/>
    <mergeCell ref="A43:A45"/>
    <mergeCell ref="A46:A47"/>
    <mergeCell ref="A48:A52"/>
    <mergeCell ref="A53:A64"/>
    <mergeCell ref="B3:B8"/>
    <mergeCell ref="B9:B13"/>
    <mergeCell ref="B14:B25"/>
    <mergeCell ref="B26:B31"/>
    <mergeCell ref="B32:B37"/>
    <mergeCell ref="B38:B42"/>
    <mergeCell ref="B43:B45"/>
    <mergeCell ref="B46:B47"/>
    <mergeCell ref="B48:B52"/>
    <mergeCell ref="B53:B64"/>
    <mergeCell ref="C3:C8"/>
    <mergeCell ref="C9:C13"/>
    <mergeCell ref="C14:C25"/>
    <mergeCell ref="C26:C31"/>
    <mergeCell ref="C32:C37"/>
    <mergeCell ref="C38:C42"/>
    <mergeCell ref="C43:C45"/>
    <mergeCell ref="C46:C47"/>
    <mergeCell ref="C48:C52"/>
    <mergeCell ref="C53:C64"/>
    <mergeCell ref="D3:D8"/>
    <mergeCell ref="D9:D13"/>
    <mergeCell ref="D14:D25"/>
    <mergeCell ref="D26:D31"/>
    <mergeCell ref="D32:D37"/>
    <mergeCell ref="D38:D42"/>
    <mergeCell ref="D43:D45"/>
    <mergeCell ref="D46:D47"/>
    <mergeCell ref="D48:D52"/>
    <mergeCell ref="D53:D64"/>
    <mergeCell ref="E3:E8"/>
    <mergeCell ref="E9:E13"/>
    <mergeCell ref="E14:E25"/>
    <mergeCell ref="E26:E31"/>
    <mergeCell ref="E32:E37"/>
    <mergeCell ref="E38:E42"/>
    <mergeCell ref="E43:E45"/>
    <mergeCell ref="E46:E47"/>
    <mergeCell ref="E48:E52"/>
    <mergeCell ref="E53:E64"/>
  </mergeCells>
  <pageMargins left="0.354166666666667" right="0.196527777777778" top="0.275" bottom="0.354166666666667" header="0.236111111111111" footer="0.314583333333333"/>
  <pageSetup paperSize="8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2019-06-30T07:55:11Z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